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szym\OneDrive\Pulpit\CHEMIA 2025\BIP\"/>
    </mc:Choice>
  </mc:AlternateContent>
  <xr:revisionPtr revIDLastSave="0" documentId="13_ncr:1_{56B4B9AD-0364-4A31-8975-0D1EF4A8A46A}" xr6:coauthVersionLast="47" xr6:coauthVersionMax="47" xr10:uidLastSave="{00000000-0000-0000-0000-000000000000}"/>
  <bookViews>
    <workbookView xWindow="-120" yWindow="-120" windowWidth="29040" windowHeight="15720" tabRatio="500" xr2:uid="{00000000-000D-0000-FFFF-FFFF00000000}"/>
  </bookViews>
  <sheets>
    <sheet name="ZAŁĄCZNIK nr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2" i="1" l="1"/>
  <c r="G59" i="1" l="1"/>
  <c r="G114" i="1" l="1"/>
  <c r="G113" i="1"/>
  <c r="G115" i="1" l="1"/>
  <c r="G110" i="1"/>
  <c r="G109" i="1"/>
  <c r="G108" i="1"/>
  <c r="G107" i="1"/>
  <c r="G106" i="1"/>
  <c r="G105" i="1"/>
  <c r="G104" i="1"/>
  <c r="G103" i="1"/>
  <c r="G83" i="1"/>
  <c r="G61" i="1"/>
  <c r="G82" i="1"/>
  <c r="G27" i="1"/>
  <c r="G81" i="1"/>
  <c r="G28" i="1"/>
  <c r="G11" i="1"/>
  <c r="G89" i="1"/>
  <c r="G91" i="1"/>
  <c r="G37" i="1"/>
  <c r="G20" i="1"/>
  <c r="G80" i="1"/>
  <c r="G54" i="1"/>
  <c r="G77" i="1"/>
  <c r="G78" i="1"/>
  <c r="G9" i="1"/>
  <c r="G69" i="1"/>
  <c r="G51" i="1"/>
  <c r="G52" i="1"/>
  <c r="G53" i="1"/>
  <c r="G55" i="1"/>
  <c r="G56" i="1"/>
  <c r="G57" i="1"/>
  <c r="G58" i="1"/>
  <c r="G60" i="1"/>
  <c r="G62" i="1"/>
  <c r="G63" i="1"/>
  <c r="G64" i="1"/>
  <c r="G65" i="1"/>
  <c r="G66" i="1"/>
  <c r="G67" i="1"/>
  <c r="G68" i="1"/>
  <c r="G70" i="1"/>
  <c r="G71" i="1"/>
  <c r="G72" i="1"/>
  <c r="G73" i="1"/>
  <c r="G74" i="1"/>
  <c r="G75" i="1"/>
  <c r="G76" i="1"/>
  <c r="G79" i="1"/>
  <c r="G84" i="1"/>
  <c r="G85" i="1"/>
  <c r="G86" i="1"/>
  <c r="G87" i="1"/>
  <c r="G88" i="1"/>
  <c r="G90" i="1"/>
  <c r="G6" i="1"/>
  <c r="G7" i="1"/>
  <c r="G8" i="1"/>
  <c r="G10" i="1"/>
  <c r="G12" i="1"/>
  <c r="G13" i="1"/>
  <c r="G14" i="1"/>
  <c r="G15" i="1"/>
  <c r="G16" i="1"/>
  <c r="G17" i="1"/>
  <c r="G18" i="1"/>
  <c r="G19" i="1"/>
  <c r="G21" i="1"/>
  <c r="G22" i="1"/>
  <c r="G23" i="1"/>
  <c r="G24" i="1"/>
  <c r="G25" i="1"/>
  <c r="G26" i="1"/>
  <c r="G40" i="1"/>
  <c r="G111" i="1" l="1"/>
  <c r="G29" i="1"/>
  <c r="G92" i="1"/>
  <c r="G47" i="1"/>
  <c r="G95" i="1"/>
  <c r="G96" i="1"/>
  <c r="G97" i="1"/>
  <c r="G98" i="1"/>
  <c r="G99" i="1"/>
  <c r="G100" i="1"/>
  <c r="G94" i="1"/>
  <c r="G38" i="1"/>
  <c r="G39" i="1"/>
  <c r="G41" i="1"/>
  <c r="G43" i="1"/>
  <c r="G44" i="1"/>
  <c r="G45" i="1"/>
  <c r="G46" i="1"/>
  <c r="G48" i="1"/>
  <c r="G36" i="1"/>
  <c r="G32" i="1"/>
  <c r="G33" i="1"/>
  <c r="G31" i="1"/>
  <c r="G34" i="1" l="1"/>
  <c r="G101" i="1"/>
  <c r="G49" i="1"/>
  <c r="G116" i="1" l="1"/>
</calcChain>
</file>

<file path=xl/sharedStrings.xml><?xml version="1.0" encoding="utf-8"?>
<sst xmlns="http://schemas.openxmlformats.org/spreadsheetml/2006/main" count="302" uniqueCount="228">
  <si>
    <t>Wyszczególniony  artykuł</t>
  </si>
  <si>
    <t>Gramatura artykułu</t>
  </si>
  <si>
    <t>Cena jednostkowa BRUTTO</t>
  </si>
  <si>
    <t>Wartość BRUTTO</t>
  </si>
  <si>
    <t>szt.</t>
  </si>
  <si>
    <t>Zmywak kuchenny MAXI  op. 5 szt.</t>
  </si>
  <si>
    <t>op.</t>
  </si>
  <si>
    <t>Mop płaski 40cm kieszeniowy</t>
  </si>
  <si>
    <t xml:space="preserve">CPV - 395 (Wyroby włókiennicze) </t>
  </si>
  <si>
    <t xml:space="preserve">CPV - 337 (Produkty do pielęgnacji ciała) </t>
  </si>
  <si>
    <t>op. - 5 l</t>
  </si>
  <si>
    <t>Szczoteczka uniwersalna do rąk i paznokci</t>
  </si>
  <si>
    <t>CPV - 398 (środki czyszczące i polerujące)</t>
  </si>
  <si>
    <t>Preparat przeznaczony do czyszczenia, polerowania i konserwacji powierzchni wykonanych ze stali nierdzewnej</t>
  </si>
  <si>
    <t>op. - 10 l</t>
  </si>
  <si>
    <t>10l</t>
  </si>
  <si>
    <t>0,6l</t>
  </si>
  <si>
    <t>10 l</t>
  </si>
  <si>
    <t>Nazwa handlowa</t>
  </si>
  <si>
    <t>CPV - 195 (Produkty z tworzyw sztucznych)</t>
  </si>
  <si>
    <t>WORKI 120L LDPE NIEBIESKIE</t>
  </si>
  <si>
    <t>WORKI 120L LDPE CZARNE</t>
  </si>
  <si>
    <t>WORKI 120L LDPE BIAŁE</t>
  </si>
  <si>
    <t>op.- 25 szt.</t>
  </si>
  <si>
    <t>Worki na odpady 35 l (czerwone) LDPE bez taśmy</t>
  </si>
  <si>
    <t>WORKI 35L LDPE CZERWONE</t>
  </si>
  <si>
    <t>op. - 50 szt</t>
  </si>
  <si>
    <t>Worki na odpady 35 l (niebieskie) LDPE bez taśmy</t>
  </si>
  <si>
    <t>WORKI 35L LDPE NIEBIESKIE</t>
  </si>
  <si>
    <t>op.- 50 szt.</t>
  </si>
  <si>
    <t>Worki na odpady 60 l (niebieskie) LDPE bez taśmy</t>
  </si>
  <si>
    <t>WORKI 60L LDPE NIEBIESKIE</t>
  </si>
  <si>
    <t>Preparat na bazie czwartorzędowych związków amoniowych w postaci koncentratu do mycia i dezynfekcji powierzchni wodoodpornych i podłóg o właściwościach bakteriobójczych i grzybobójczych.</t>
  </si>
  <si>
    <t>op. - 1 l</t>
  </si>
  <si>
    <t>1 l</t>
  </si>
  <si>
    <t>0,6 l</t>
  </si>
  <si>
    <t>5 l</t>
  </si>
  <si>
    <t>Mleczko do czyszczenia ok. 1000 g z wybielaczem</t>
  </si>
  <si>
    <t>Koncentrat do mycia paneli i podłóg lakierowanych z drewna</t>
  </si>
  <si>
    <t>Worki na odpady 160 l (czerwone) LDPE bez taśmy</t>
  </si>
  <si>
    <t>WORKI 160 L LDPE CZERWONE</t>
  </si>
  <si>
    <t>Środek do szybkiej dezynfekcji, bez spłukiwania używany w przemyśle spożywczym</t>
  </si>
  <si>
    <t>RAZEM BRUTTO</t>
  </si>
  <si>
    <t>Pad do polerowania maszynowego ok. 43 cm</t>
  </si>
  <si>
    <t>Pad do polerowania maszynowego ok. 33cm</t>
  </si>
  <si>
    <t>nie gorszy niż ZMYWAK PERFECTA maxi</t>
  </si>
  <si>
    <t xml:space="preserve"> nie gorszy niż MEDI SEPT NAKŁADKA BAWEŁNIANA 40 CM kieszeniowa</t>
  </si>
  <si>
    <t xml:space="preserve">  nie gorszy niż EKONEX SZUFELKA Z GUMĄ </t>
  </si>
  <si>
    <t>nie gorszy niż MEDISEPT</t>
  </si>
  <si>
    <t>nie gorszy niż CLEANPRO PAD RĘCZNY CZARNY</t>
  </si>
  <si>
    <t>nie gorszy niż ULTRA MAX  VILEDA WKŁAD</t>
  </si>
  <si>
    <t>nie gorszy niż APART</t>
  </si>
  <si>
    <t>nie gorszy niż VOIGT H560</t>
  </si>
  <si>
    <t>nie gorszy niż DOMESTOS ZIELONY</t>
  </si>
  <si>
    <t xml:space="preserve">nie gorszy niż  BLITZ WKŁAD DO ODŚWIEŻACZA - wkłady </t>
  </si>
  <si>
    <t xml:space="preserve"> nie gorszy niż GASTRO-SEPT Plus VC-621N</t>
  </si>
  <si>
    <t>nie gorszy niż CIF MP 3ACTION</t>
  </si>
  <si>
    <t>nie gorszy niż MEDICLEAN 113</t>
  </si>
  <si>
    <t xml:space="preserve">nie gorszy niż EPIDEMED VC 400 </t>
  </si>
  <si>
    <t xml:space="preserve">nie gorszy niż VELOX TOP AF </t>
  </si>
  <si>
    <t>nie gorszy niż FINISH</t>
  </si>
  <si>
    <t>Wkłady do urządzenia odświeżającego powietrze i neutralizującego zapachy,  przeznaczony  do usuwania nieprzyjemnych zapachów w pomieszczeniach</t>
  </si>
  <si>
    <t xml:space="preserve"> nie gorszy niż LUDWIK </t>
  </si>
  <si>
    <t>LP.</t>
  </si>
  <si>
    <t>25kg</t>
  </si>
  <si>
    <t xml:space="preserve">Sól tabletkowana do regeneracji zmiękczania wody </t>
  </si>
  <si>
    <t>Koszyczek plastikowy wymiary ok.29cmx21cmx11cm</t>
  </si>
  <si>
    <t>Ścierka do podłogi biała bawełniana wymiar ok. 60 x 70 cm</t>
  </si>
  <si>
    <t>nie gorsza niż Vieleda</t>
  </si>
  <si>
    <t>Gąbka do mycia i pielęgnacji  ciała, dwustronna, po jednej stronie szorstka</t>
  </si>
  <si>
    <t>Żel pod prysznic męski do ciała, twarzy i włosów 500 ml</t>
  </si>
  <si>
    <t>PIANKA DO GOLENIA 200ml</t>
  </si>
  <si>
    <t>Preparat do usuwania osadów z kamienia wapiennego do muszli WC, czyszcząco-dezynfekujący</t>
  </si>
  <si>
    <t>260ml</t>
  </si>
  <si>
    <t>min. 1001 g</t>
  </si>
  <si>
    <t>op. - 10 szt</t>
  </si>
  <si>
    <t>10L</t>
  </si>
  <si>
    <t>nie gorszy niż ARIX,YORK,AKO ,ABRAZO</t>
  </si>
  <si>
    <t>Wyposażenie domowe (CPV 392)</t>
  </si>
  <si>
    <t>Szczotka + szufelka plastikowa z gumą, duża</t>
  </si>
  <si>
    <t>Czyścik uniwersalny wykonany z wełny stalowej nierdzewnej, nasączony środkiem czyszczącym, wielokrotnego użytku, służący do czyszczenia garnków, patelni, piekarników i zlewów opakowanie po 12 szt.</t>
  </si>
  <si>
    <t>Pad ręczny czarny ok.25cm x 11cm</t>
  </si>
  <si>
    <t>Elastyczna szczotka do czyszczenia kaloryferów, materiał tworzywo +metal długość ok. 70cm</t>
  </si>
  <si>
    <t>Koszyczek plastikowy wymiary ok.15cmx25cmx8cm</t>
  </si>
  <si>
    <t>Ścierka do mebli z mikrofibry, wymiary ok.30 x 30 cm, w opakowaniu 5 sztuk</t>
  </si>
  <si>
    <t>Mydło antybakteryjne w płynie, do częstego mycia rąk oraz mycia ciała, pojemność 5l</t>
  </si>
  <si>
    <t>Preparat do czyszczenia  i konserwacji mebli drewnianych oraz powierzchni z tworzyw sztucznych  na bazie silikonów</t>
  </si>
  <si>
    <t>Zestaw do czyszczenia WC, plastikowy</t>
  </si>
  <si>
    <t>Szczotka plastikowa, ryżowa na kij (bez kija) szerokość min. 20 cm</t>
  </si>
  <si>
    <t>Środek do codziennej pielęgnacji powierzchni podłogowych wodoodpornych ,pokrytych powłoką zabezpieczającą ,nie powodujący nadbubowy kolejnych warstw ,nie zostawiający smug</t>
  </si>
  <si>
    <t>nie gorsza niż  GILLETTE</t>
  </si>
  <si>
    <t>nie gorszy niż GILLETTE</t>
  </si>
  <si>
    <t>nie gorszy niż MEDISEPT 230 WOOD</t>
  </si>
  <si>
    <t>0,5 l</t>
  </si>
  <si>
    <t>nie gorszy niż PURELINE FLOOX S.C. 334</t>
  </si>
  <si>
    <t>Preparat dezynfekujący do małych i trudno dostępnych powierzchni, gotowy do użycia, na bazie mieszaniny n-proponolu i izo-proponolu (całkowita zawartość alkoholu 69%) ze spryskiwaczem</t>
  </si>
  <si>
    <t>nie gorszy niż VELODES GEL</t>
  </si>
  <si>
    <t>op. 500ml</t>
  </si>
  <si>
    <t>Packa na kij do mocowania prostokątnych padów ręcznych 25cmx11cm + kij aluminiowy 140 cm</t>
  </si>
  <si>
    <t>Stelaż kombi do mopa płaskiego kieszeniowego 40 cm, kolor niebiesko-czerwony wraz z drążkiem aluminiowym, teleskopowym</t>
  </si>
  <si>
    <t>Papier toaletowy zwykły, duża rolka, makulatura, biały, dwuwarstwowy, długość rolki minimum 180 m</t>
  </si>
  <si>
    <t>750ml</t>
  </si>
  <si>
    <t>nie gorszy niż PURELINE GLASS MAX SC 515</t>
  </si>
  <si>
    <t>800g</t>
  </si>
  <si>
    <t>Granulat do udrażniania rur kanalizacyjnych 800g</t>
  </si>
  <si>
    <t>nie gorszy niż KRET</t>
  </si>
  <si>
    <t>20 l</t>
  </si>
  <si>
    <t>nie gorszy niż BUZIL UNIBUZ G-235</t>
  </si>
  <si>
    <t>Tabletki uwalniające aktywny chlor o działaniu bakterjobójczym, grzybobójczym, prątkobójczym, wirusobójczym, sporobójczym</t>
  </si>
  <si>
    <t xml:space="preserve">nie gorszy JAVEL PLUS </t>
  </si>
  <si>
    <t>op.- 300 tabletek</t>
  </si>
  <si>
    <t>Wartość netto ………………………. zł słownie……………………………………………………</t>
  </si>
  <si>
    <t>Wartość podatku VAT……………… zł słownie……………………………………………………</t>
  </si>
  <si>
    <t>Wartość brutto ……………………... zł słownie……………………………………………………</t>
  </si>
  <si>
    <t>Należy bezwzględnie dostosować się do gramatury lub pojemności opakowania jednostkowego podanej przez Zamawiającego!!!</t>
  </si>
  <si>
    <r>
      <t>Płyn</t>
    </r>
    <r>
      <rPr>
        <b/>
        <sz val="10"/>
        <rFont val="Times New Roman"/>
        <family val="1"/>
        <charset val="238"/>
      </rPr>
      <t xml:space="preserve"> </t>
    </r>
    <r>
      <rPr>
        <sz val="10"/>
        <rFont val="Times New Roman"/>
        <family val="1"/>
        <charset val="238"/>
      </rPr>
      <t>do ręcznego mycia naczyń</t>
    </r>
  </si>
  <si>
    <t>Woda destylowana</t>
  </si>
  <si>
    <t>Mop płaski bawełniany 40cm z wszytymi kieszeniami i systemem mocowania z uchwytem na 2 oczka (DUO)</t>
  </si>
  <si>
    <t>nie gorszy niż INTER MOP</t>
  </si>
  <si>
    <t>VAT %</t>
  </si>
  <si>
    <t>Zmywak gąbka metalizowany do teflonu kolor srebrny lub złoty wymiary ok. 11x7x3cm</t>
  </si>
  <si>
    <t>Worki na odpady 120 l (niebieskie) LDPE bez taśmy grubość 30 micronów</t>
  </si>
  <si>
    <t>Worki na odpady 120 l (czarne) LDPE bez taśmy grubość 30 micronów</t>
  </si>
  <si>
    <t>Worki na odpady 120 l (białe) LDPE bez taśmy grubość 30 micronów</t>
  </si>
  <si>
    <t xml:space="preserve">  </t>
  </si>
  <si>
    <t>nie gorszy niż PURELINE</t>
  </si>
  <si>
    <t>Miotła do zamiatania (zamiatacz) drewno + włosie naturalne, wymiary ok. 30 cm</t>
  </si>
  <si>
    <t>nie gorszy niż INTERMOP STELAŻ + DRĄŻEK ALUMINIOWY</t>
  </si>
  <si>
    <t>Maszynka męska do golenia, jednorazowa, trzyostrzowa</t>
  </si>
  <si>
    <t xml:space="preserve">Szczotka do kurzu kula na kiju teleskopowym </t>
  </si>
  <si>
    <t>Gotowy do użycia alkoholowy preparat, przeznaczony do higienicznej i chirurgicznej dezynfekcji rąk. Posiada potwierdzone badaniami spektrum bakteriobójcze, bójcze wobec prątków gruźlicy, drożdżakobójcze oraz ograniczone wirusobójcze. Posiada przedłużone działanie bakteriobójcze. Działa szybko i skutecznie wobec wirusów osłonkowych i nieosłonkowych takich jak m.in. HIV, HBV, HCV, Rota wirus</t>
  </si>
  <si>
    <t>nie gorszy niż VELODES SOFT</t>
  </si>
  <si>
    <t>Preparat do dezynfekcji materacy</t>
  </si>
  <si>
    <t xml:space="preserve"> </t>
  </si>
  <si>
    <t>Płynny preparat do mycia wszelkich wodoodpornych powierzchni. Zalecany także do powierzchni mających kontakt z żywnością i środkami żywienia zwierząt. Przeznaczony do stosowania w zakładach przemysłu spożywczego, w kuchniach, rzeźniach, restauracjach, kantynach, hotelach, a także w oczyszczalniach ścieków, toaletach stacjonarnych i na składowiskach śmieci. Eliminuje nieprzyjemne odory. Rozkłada szkodliwe związki siarki w procesach gnilnych. Rozpuszcza tłuszcze, oleje, białka oraz farby drukarskie. Produkt przeznaczony do użytku profesjonalnego.</t>
  </si>
  <si>
    <t>nie gorszy niż SMELLOFF VOIGHT C477</t>
  </si>
  <si>
    <t xml:space="preserve">VELOX FOAM EXTRA </t>
  </si>
  <si>
    <t>Załącznik nr 3 do Zapytania ofertowego</t>
  </si>
  <si>
    <t>CPV - 39831000-6 (Preparaty piorące)</t>
  </si>
  <si>
    <t>Płyn do płukania tkanin zmiękczający, antystatyczny</t>
  </si>
  <si>
    <t>nie gorszy niż skoncentrowany CLOVIN CLEVER FRESH GARDEN</t>
  </si>
  <si>
    <t>Płynny przemysłowy koncentrat piorący stosowany do prania każdego rodzaju bielizny, kocy, tkanin delikatnych, odzieży silnie zabrudzonej</t>
  </si>
  <si>
    <t>20 kg</t>
  </si>
  <si>
    <t xml:space="preserve">Uniwersalny proszek do prania, który sprawdzi się we wszystkich rodzajach prania w pralce i w praniu ręcznym. Bezpieczny dla wszystkich rodzajów tkanin jasnych, ciemnych i kolorowych. </t>
  </si>
  <si>
    <t>nie gorszy niż PUROX CONCENTRATE UNIVERSAL</t>
  </si>
  <si>
    <t>10 kg</t>
  </si>
  <si>
    <t xml:space="preserve">Proszkowy koncentrat wybielający na bazie chloru organicznego stosowany we wzystkich technologiach prania </t>
  </si>
  <si>
    <t>nie gorszy niż CLOVIN CLOROSAN</t>
  </si>
  <si>
    <t>15kg</t>
  </si>
  <si>
    <t>Proszek do dezynfekcji w temperaturze od 40°C przy pełnym spektrum (np. MRSA) o dozowaniu 18g/kg suchego wsadu</t>
  </si>
  <si>
    <t>nie gorszy niż Clovin II Septon</t>
  </si>
  <si>
    <t xml:space="preserve">Proszek do prania białego, bezfosforanowy środek piorący z podwyższonymi właściwościami wybielającymi i wywabianiem tłustych plam </t>
  </si>
  <si>
    <t>nie gorszy niż CLOVIN SPIRO</t>
  </si>
  <si>
    <t>Bezchlorowy, tlenowy odplamiacz/wybielacz w proszku. Nadający się do namaczania, usuwania miejscowych plam w niskich temperaturacj oraz jako dodatek wybielający do prania w wyższych temperaturach.</t>
  </si>
  <si>
    <t>nie gorszy niż CLEVER ATTACK</t>
  </si>
  <si>
    <t>10kg</t>
  </si>
  <si>
    <t>Proszek bezfosforanowy do prania odzieży kolorowej</t>
  </si>
  <si>
    <t>nie gorszy niż CLOVIN MULTICOLOR</t>
  </si>
  <si>
    <t>CPV - 184 (Odzież specjalna i  dodatki)</t>
  </si>
  <si>
    <t>Rękawice nitrylowe pudrowe i bezpudrowe, roz. S, L, M   pudełko po 100 sztuk.</t>
  </si>
  <si>
    <t>op  - 100 szt.</t>
  </si>
  <si>
    <t>Rękawice gumowe, gospodarcze, grube, wytrzymałe, dwukolorowe S, M,L, XL</t>
  </si>
  <si>
    <t>nie gorszy niż  MASTER</t>
  </si>
  <si>
    <t>pary</t>
  </si>
  <si>
    <t>Nazwa producenta zaoferowanego produktu</t>
  </si>
  <si>
    <t>Papier toaletowy zwykły, duża rolka, biały, dwuwarstwowy, długość rolki minimum 170 m, celuloza</t>
  </si>
  <si>
    <t>nie gorszy niż LUCART</t>
  </si>
  <si>
    <t>Kwasek cytrynowy</t>
  </si>
  <si>
    <t>nie gorszy niż CLOVIN CLOVICOL PERFECT</t>
  </si>
  <si>
    <t>ZAMAWIAJĄCY PODKREŚLA, ŻE PRAWIDŁOWO ZŁOŻONY FORMULARZ CENOWY (ZAŁĄCZNIK NR 3) POWINNIEN ZAWIERAĆ: WSKAZANIE JEDNEJ KONKRETNEJ NAZWY PRODUCENTA DOSTARCZANEGO PRODUKTU, PRAWIDŁOWĄ GRAMATURĘ, CENĘ JEDNOSTKOWĄ BRUTTO PRODUKTU, SUMARYCZNĄ WARTOŚĆ BRUTTO ZAOFEROWANEGO PRODUKTU ORAZ STAWKĘ PODATKU VAT.</t>
  </si>
  <si>
    <t xml:space="preserve">BRAK WYPEŁNIENIA I OKREŚLENIA WARTOŚCI W KTÓREJKOLWIEK POZYCJI FORMULARZA CENOWEGO (ZAŁĄCZNIK NR 3), JAK I WPROWADZENIE JAKICHKOLWIEK ZMIAN W ILOŚCIACH OKREŚLONYCH PRZEZ ZAMAWIAJĄCEGO, CZY TEŻ ZMIAN ILOŚCIOWYCH W OPAKOWANIACH WSKAZANYCH PRZEZ ZAMAWIAJĄCEGO SKUTKOWAĆ BĘDZIE ODRZUCENIEM OFERTY. DOKONUJĄC WYCENY NALEŻY STOSOWAĆ WYŁĄCZNIE CENY DODATNIE. WYCENA KTÓREGOKOLWIEK PRODUKTU ZA 0,00 ZŁ SKUTKOWAĆ BĘDZIE ODRZUCENIEM OFERTY.
W PRZYPADKU ZŁOŻENIA NIEKOMPLETNIE WYPEŁNIONEGO FORMULARZA CENOWEGO OFERTA BĘDZIE PODLEGAŁA ODRZUCENIU. </t>
  </si>
  <si>
    <t xml:space="preserve">Gotowy do użycia produkt do usuwania wszelkiego typu organicznych, tłustych i olejowych zabrudzeń. Zalecany do mycia i odtłuszczania powierzchni mających i niemających kontakt z żywnością. Produkt do profesjonalnego zastosowania. Posiadający świadectwo jakości zdrowotnej. Mieszanina na bazie produktów chemicznych: Metakrzemian sodu pięciowodny stężenie 2,5&lt;5%, 2-butoksyetanol stężenie 1,5&lt;,5%, Izotridekanol etoksylowany 1-2,5 mol EO stężenie 15&lt;2,5%, 2-(2-metoksyetoksy)etanol tężenie &lt;0,1%, kolor zielony, Gęstość 20 ºC:1025 - 1035 kg/m³, pH12-13. Opakowania zawierające informację na temat pH roztworu  </t>
  </si>
  <si>
    <t>nie gorszy niż VOIGHT F652 FOOD ULTRASPRAY</t>
  </si>
  <si>
    <t xml:space="preserve">Niskopieniący środek do odkamieniania urządzeń gastronomicznych i innych powierzchni odpornych na działanie kwasów. Doskonale usuwa wszelkie osady mineralne, nagromadzone w trakcie eksploatacji urządzenia, jak i ogranicza ich późniejsze osadzanie. Nie uszkadza mytych powierzchni. Posiadający świadectwo jakości zdrowotnej. Mieszanina na bazie produktów chemicznych: Kwas fosforowy(V) stężenie 50&lt;100%. kolor żółtawy, Gęstość 20 ºC 1280 - 1300 kg/m³, pH 0-1. Produkt do profesjonalnego zastosowania. Opakowania zawierające informację na temat pH koncentratu i zalecanych roztworów.
 </t>
  </si>
  <si>
    <t>Wzmocniony, wysoce skoncentrowany preparat czyszczący o podwyższonej zawartości substancji rozpuszczających białko, cukry i tłuszcze. Posiadający świadectwo jakości zdrowotnej. Skutecznie usuwa trudne do zmycia zabrudzenia, w tym osady po kawie i herbacie. Preparat nie pieni się, co zapewnia efektywność w zastosowaniach przemysłowych i gastronomicznych. Przeznaczony do stosowania w miękkiej i średnio twardej wodzie. Produkt nie zawiera chloru. Może być stosowany z dozownikami wyposażonymi w sondę konduktometryczną. Mieszanina na bazie produktów chemicznych: wodorotlenek sodu stężenie 10&lt;25%, wodorotlenek potasu stężenie 10&lt;25%, Metakrzemian sodu pięciowodny stężenie 2,5&lt;5%, Gęstość 20 ºC 1235 - 1245 kg/m³, pH 13 - 14, Produkt do profesjonalnego zastosowania. Opakowania zawierające informację na temat pH koncentratu i zalecanych roztworów.</t>
  </si>
  <si>
    <t>Środek nabłyszczający do płukania naczyń w zmywarkach gastronomicznych. Zalecany do nabłyszczania szklanych naczyń. Po wyschnięciu pozostawia połysk na umytych powierzchniach. Posiadający świadectwo jakości zdrowotnej. Może być stosowany jako samodzielny produkt do nabłyszczania szkła. Preparat niskopieniący. Jest delikatny dla zmywarek. Mieszanina na bazie produktów chemicznych: Alkohole, C9-11, etoksylowane propoksylowane 10&lt;25%, propan-2-ol stężenie 10&lt;25%, Monohydrat kwasu cytrynowego  5&lt;7,5%, p-kumenosulfonian sodowy stężenie 2,5&lt;5%, kolor zielony, Gęstość 20 ºC 1015 - 1025 kg/m³, pH 1,8 - 2,8.Produkt do profesjonalnego zastosowania. Opakowania zawierające informację na temat pH koncentratu i zalecanych roztworów.</t>
  </si>
  <si>
    <t>nie gorszy niż VOIGHT F631 FOOD ACID SPRAY</t>
  </si>
  <si>
    <t>Zapachowy środek do mycia powierzchni i przedmiotów wodoodpornych (ściany i posadzki). Zawierający nanocząsteczki krzemu. Posiadający świadectwo jakości zdrowotnej oraz świadectwo antypoślizgowości wykonany zgodny metodą oznaczeń CEN/TS 5676:2007 oraz PN-EN 1306:2021. Stosowany w rozcieńczeniu od 0,25% - informacja na opakowaniu. Zawierający: &lt;5% niejonowych środków powierzchniowo czynnych, 5-15% alkoholi. Kolor zielony zapach owocowy, Gęstość 20 ºC: 980 - 990 kg/m³. Opakowanie zawierające informację na temat pH koncentratu i zalecanych roztworów.</t>
  </si>
  <si>
    <t>nie gorszy niż VOIGT C341 FLOOR PROTECT ORANGE</t>
  </si>
  <si>
    <t>Skoncentrowany środek do gruntownego czyszczenia pomieszczeń i urządzeń sanitarnych. Likwidujący przykre zapachy w pomieszczeniach zawilgoconych. Zawiera technologię Anti-Stone opóźniającą osadzanie się kamienia wodnego na mytych powierzchniach. Stosowany w rozcieńczeniach 1:10 do 1:50. Posiadający udokumentowany współczynnik KLI (dotyczy skuteczności odkamieniania) większy bądź równy 3. Badanie wykonane w niezależnym laboratorium. Zawierający: &lt;5% niejonowych środków powierzchniowo czynnych, 7,5-10% kwasu amidosiarkowy, 7,5-10% kwasu fosforowego, izotridekanol oksyetylowany, 2-butoksyetanol oraz inhibitor korozji. pH koncentratu 0-1,0. Gęstość koncentratu 1,085 – 1,095 g/cm3. Opakowanie zawierające informację na temat pH koncentratu i zalecanych roztworów. Produkt posiadający Świadectwo Jakości Zdrowotnej. Zastosowane związki powierzchniowo czynne są biodegradowalne. Środek nie zawiera APEO, kwasu solnego i aldehydów</t>
  </si>
  <si>
    <t>Uniwersalny skoncentrowany środek do usuwania zabrudzeń tłustych, osadów kuchennych, mocnych tłustych zabrudzeń z posadzek i powierzchni odpornych na działanie alkaliów. Polecany zarówno do mycia ręcznego jak i maszynowego. Zawierający &lt;5% fosforanów, &lt;5% fosfonianów, &lt;5% EDTA i jego soli, metakrzemian sodu. Gęstość koncentratu 1050-1060 kg/m3,. pH 12-13, Wymagany aktualny certyfikat ESD zgodny z międzynarodowymi normami CEI-IEC 61340-5:-1:2009 wykonany w zewnętrznych centrach szkoleniowych. posiadający świadectwo antypoślizgowości wykonany zgodny metodą oznaczeń CEN/TS 5676:2007 oraz PN-EN 1306:2021. Stosowany w rozcieńczeniu od 0,25% - informacja na opakowaniu. Produkt posiadający Świadectwo Jakości Zdrowotnej. Opakowanie zawierające informację na temat pH koncentratu i zalecanych roztworów.</t>
  </si>
  <si>
    <t>nie gorszy niż VOIGHT C456 ULTRACLEAN</t>
  </si>
  <si>
    <t>Skoncentrowany płyn dezynfekująco-myjący do powierzchni mających jak i niemających kontaktu z żywnością. Do zastosowań profesjonalnych. Wykazuje działanie bakteriobójcze, drożdżakobójcze, grzybobójcze, wirusobójcze (w tym wobec MNV, polio i adenowirusa). Mieszanina na bazie produktów chemicznych:2-aminoetanol 7,5&lt;10%, Chlorek didecylodimetyloamonium stężenie 5&lt;7,5%, Węglan potasu stężenie 5&lt;7,5%, , C16-18, etoksylowane stężenie 5&lt;10%, propan-2-ol stężenie 1,5&lt;2,5%, substancja czynna chlorek didecylodimetyloamonu zawartość 6,9g/100g, kolor: bezbarwny, Gęstość 20 ºC 1045 - 1055 kg/m³, pH 12 - 13</t>
  </si>
  <si>
    <t>Mop sznurkowy - zapas, gramatura min. 220g,  z grubej bawełny  (uchwyt gwint), długość włosia min. 20 cm</t>
  </si>
  <si>
    <t xml:space="preserve"> nie gorszy niż MAGNUM</t>
  </si>
  <si>
    <t xml:space="preserve"> nie gorszy niż  CRAWTICO SZCZECINA 30 CM</t>
  </si>
  <si>
    <t>nie gorszy niż BASIA</t>
  </si>
  <si>
    <t>Zestaw wiadro + mop płaski z drążkiem, mop wyciskanie i wyżynanie bez brudzenia i brudzenia rąk, wiadro wyposażone w specjalistyczną wyciskarkę</t>
  </si>
  <si>
    <t>nie gorszy niż zestaw box VILEDA PRO ULTRASPEED MINI STARTER KIT</t>
  </si>
  <si>
    <t>Płyn do powierzchni, niskopieniący preparat w postaci koncentratu, do codziennego mycia twardych, wodoodpornych podłóg, zawierający technologię neutralizacji nieprzyjemnych zapachów o zapachu pomarańczowym posiadający szybki dostęp do karty charakterystyki za pomocą kodu QR na etykiecie produktu pH: 7,0-9,0</t>
  </si>
  <si>
    <t>Punktowy żel do WC, 60 ml</t>
  </si>
  <si>
    <t>nie gorszy niż  WC Disc-Force</t>
  </si>
  <si>
    <t>60ml</t>
  </si>
  <si>
    <t>Preparat do mycia szyb, luster oraz innych powierzchni szklanych. Dzięki zawartości alkoholu w swoim składzie, bardzo szybko wysycha i nie pozostawia smug, skutecznie myjąc powierzchnię i zabezpieczając ją przed osadzaniem się brudu. Produkt przeznaczony wyłącznie do użytku profesjonalnego. Preparat do mycia szyb, luster oraz innych powierzchni szklanych. Posiadający szybki dostęp do karty charakterystyki za pomocą kodu QR na etykiecie produktu.</t>
  </si>
  <si>
    <t>Produkt do usuwania spieczonych i zaschniętych zabrudzeń z powierzchni odpornych na działanie alkaliów. Skutecznie rozpuszcza i usuwa resztki potraw, spieczonego tłuszczu, białek i innych przypaleń z grilli, pieców konwencyjnych, ścian, smażalni, komór wędzarniczych, rożen, rusztów, blach i wózków piekarniczych. Nie niszczy powierzchni emaliowanych. W celu zwiększenia efektu zalecana jest krótkotrwała ekspozycja oraz wyższa temperatura. Środek mocno pieniący - do stosowania w wytwornicach piany. Zalecany do automatycznych systemów myjących pieców</t>
  </si>
  <si>
    <t xml:space="preserve">Koncentrat do codziennego mycia urządzeń sanitarnych takich jak muszle klozetowe, bidety, pisuary, umywalki z porcelany i ceramiki. Usuwający pozostałości mydlane, kamień wodny, osady urynowe. PH koncentratu 0,5 . Zawartość kwasu amidosulfonowego powyżej 10%. Koncentrat do rozcieńczania od 20 do 50 ml na 10L wody. Udział łatwo biodegradowalnych składników według norm OECD301 albo rozporządzenia ws. detegrenów - 88%. </t>
  </si>
  <si>
    <t>nie gorszy niż BUZIL BUCASAN TRENDY T464</t>
  </si>
  <si>
    <t xml:space="preserve">Preparat na bazie kwasu octowego do mycia lodówek, lad chłodniczych, pojemników GN, mebli ze stali szlachetnej, zlewów, blatów, krajalnic. Skutecznie usuwa bieżące zabrudzenia występujące w procesie produkcji żywości. Neutralizuje nieprzyjemne zapachy, szybko odparowując, nie pozostając smug i zacieków. </t>
  </si>
  <si>
    <t>5kg</t>
  </si>
  <si>
    <t>Preparat dezynfekujący przeznaczony do higienicznej dezynfekcji rąk i skóry o działaniu bakteriobójczym, drożdżobójczym skutecznym wobec wirusów Rota i Noro</t>
  </si>
  <si>
    <t>nie gorszy KOLORADO</t>
  </si>
  <si>
    <t>Zawieszka do WC 3x45g różne kompozycje zapachowe</t>
  </si>
  <si>
    <t>nie gorszy niż  LUCART 240M</t>
  </si>
  <si>
    <t xml:space="preserve">Dozownik do ręczników w rolkach z mechanicznym systemem dozownia. Zużycie papieru jest łatwe do kontrolowania dzięki przeźroczystych bokach obudowy Wspópracujący z ręcznikiem z poz. 6. </t>
  </si>
  <si>
    <t>Szacunkowa ilość zamówienia</t>
  </si>
  <si>
    <t>Mop płaski, wykonany z mikrofibry, montowany za pomocą 4 klipsów, wymiary 35x14cm, nadający się do prania ręcznego w pralce</t>
  </si>
  <si>
    <t>Ręcznik papierowy, jednorazowy, dwuwarstwowy, długość 240m, celulozowy</t>
  </si>
  <si>
    <t xml:space="preserve">Ręcznik papierowy,celulozowy, jednorazowy, dwuwarstwowy, min 24m pakowany po 2 sztuki </t>
  </si>
  <si>
    <t>Ręcznik papierowy, dwuwarstowy, celulozowy, jednorazowy dobrej jakości, typu ZZ do dozowników, 1 binda 188 szt.</t>
  </si>
  <si>
    <t>nie gorszy niż PURELINE Ręcznik składany celulozowy</t>
  </si>
  <si>
    <t>nie gorszy niż KATRIN KITCHEN TOWEL</t>
  </si>
  <si>
    <t>nie gorszy niż KATRIN  SYSTEM TOWEL CLASSIC</t>
  </si>
  <si>
    <t xml:space="preserve">Ręcznik papierowy w roli, biały do dozowników Katrin, 2 warstwowy, długość minimum 160 m, </t>
  </si>
  <si>
    <t>nie gorszy niż VOIGT C169 SANIT STRONG</t>
  </si>
  <si>
    <t>nie gorszy niż VOIGT F643 FOOD GRILL</t>
  </si>
  <si>
    <t>Ocet 10%</t>
  </si>
  <si>
    <t xml:space="preserve">Nabłyszczacz do zmywarki 400ML </t>
  </si>
  <si>
    <t>Sól do zmywarki 1,5 KG</t>
  </si>
  <si>
    <t>Płyn do czyszczenia zmywarki 250ml</t>
  </si>
  <si>
    <t>Tabletki do zmywarki 90 SZT</t>
  </si>
  <si>
    <t>Kij do szczotki drewniany min. 120 cm z gwintem narzynanym w drewnie</t>
  </si>
  <si>
    <t>nie gorsze niż PURELINE</t>
  </si>
  <si>
    <t>Ściągaczka do podłogi gumowa około 75 cm, z drążkiem aluminiowym</t>
  </si>
  <si>
    <t xml:space="preserve">Ściereka do mycia powierzchni szklanych, wielokrotnego użytku, wykonana z tworzywa sztucznego PVA, nie wymagająca użycia detergentu, nie mniejsza niż  30cmx29cm </t>
  </si>
  <si>
    <t>nie gorszy niż VOIGT H-620 </t>
  </si>
  <si>
    <t>nie gorszy niż VOIGT F693 FOOD DECALC</t>
  </si>
  <si>
    <t>nie gorszy niż  VOIGT D691S SOFT STRONG</t>
  </si>
  <si>
    <t>nie gorszy niż VOIGT D692 KLAR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</si>
</sst>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zł&quot;"/>
  </numFmts>
  <fonts count="35" x14ac:knownFonts="1">
    <font>
      <sz val="11"/>
      <color rgb="FF000000"/>
      <name val="Calibri"/>
      <family val="2"/>
      <charset val="238"/>
    </font>
    <font>
      <sz val="10"/>
      <name val="Arial CE"/>
      <charset val="238"/>
    </font>
    <font>
      <sz val="8"/>
      <name val="Calibri"/>
      <family val="2"/>
      <charset val="238"/>
    </font>
    <font>
      <b/>
      <sz val="12"/>
      <color rgb="FF000000"/>
      <name val="Times New Roman"/>
      <family val="1"/>
      <charset val="238"/>
    </font>
    <font>
      <sz val="11"/>
      <color rgb="FF000000"/>
      <name val="Times New Roman"/>
      <family val="1"/>
      <charset val="238"/>
    </font>
    <font>
      <b/>
      <sz val="10"/>
      <name val="Times New Roman"/>
      <family val="1"/>
      <charset val="238"/>
    </font>
    <font>
      <sz val="8"/>
      <color rgb="FF000000"/>
      <name val="Times New Roman"/>
      <family val="1"/>
      <charset val="238"/>
    </font>
    <font>
      <sz val="8"/>
      <name val="Times New Roman"/>
      <family val="1"/>
      <charset val="238"/>
    </font>
    <font>
      <b/>
      <sz val="8"/>
      <name val="Times New Roman"/>
      <family val="1"/>
      <charset val="238"/>
    </font>
    <font>
      <i/>
      <sz val="8"/>
      <name val="Times New Roman"/>
      <family val="1"/>
      <charset val="238"/>
    </font>
    <font>
      <i/>
      <sz val="8"/>
      <color rgb="FF000000"/>
      <name val="Times New Roman"/>
      <family val="1"/>
      <charset val="238"/>
    </font>
    <font>
      <b/>
      <sz val="11"/>
      <name val="Times New Roman"/>
      <family val="1"/>
      <charset val="238"/>
    </font>
    <font>
      <sz val="11"/>
      <name val="Times New Roman"/>
      <family val="1"/>
      <charset val="238"/>
    </font>
    <font>
      <sz val="10"/>
      <name val="Times New Roman"/>
      <family val="1"/>
      <charset val="238"/>
    </font>
    <font>
      <b/>
      <i/>
      <sz val="14"/>
      <name val="Times New Roman"/>
      <family val="1"/>
      <charset val="238"/>
    </font>
    <font>
      <b/>
      <sz val="14"/>
      <name val="Times New Roman"/>
      <family val="1"/>
      <charset val="238"/>
    </font>
    <font>
      <sz val="12"/>
      <name val="Times New Roman"/>
      <family val="1"/>
      <charset val="238"/>
    </font>
    <font>
      <b/>
      <sz val="11"/>
      <color rgb="FF000000"/>
      <name val="Times New Roman"/>
      <family val="1"/>
      <charset val="238"/>
    </font>
    <font>
      <sz val="10"/>
      <color rgb="FF000000"/>
      <name val="Times New Roman"/>
      <family val="1"/>
      <charset val="238"/>
    </font>
    <font>
      <sz val="10"/>
      <color rgb="FFFF0000"/>
      <name val="Times New Roman"/>
      <family val="1"/>
      <charset val="238"/>
    </font>
    <font>
      <b/>
      <i/>
      <sz val="10"/>
      <name val="Times New Roman"/>
      <family val="1"/>
      <charset val="238"/>
    </font>
    <font>
      <b/>
      <sz val="11"/>
      <color rgb="FF000000"/>
      <name val="Calibri"/>
      <family val="2"/>
      <charset val="238"/>
    </font>
    <font>
      <b/>
      <sz val="12"/>
      <color rgb="FF000000"/>
      <name val="Calibri"/>
      <family val="2"/>
      <charset val="238"/>
    </font>
    <font>
      <b/>
      <sz val="11"/>
      <name val="Calibri"/>
      <family val="2"/>
      <charset val="238"/>
    </font>
    <font>
      <b/>
      <sz val="12"/>
      <name val="Calibri"/>
      <family val="2"/>
      <charset val="238"/>
    </font>
    <font>
      <b/>
      <sz val="11"/>
      <name val="Arial"/>
      <family val="2"/>
      <charset val="238"/>
    </font>
    <font>
      <sz val="9"/>
      <name val="Times New Roman"/>
      <family val="1"/>
      <charset val="238"/>
    </font>
    <font>
      <b/>
      <sz val="9"/>
      <name val="Times New Roman"/>
      <family val="1"/>
      <charset val="238"/>
    </font>
    <font>
      <sz val="11"/>
      <color theme="1"/>
      <name val="Times New Roman"/>
      <family val="1"/>
      <charset val="238"/>
    </font>
    <font>
      <b/>
      <i/>
      <sz val="12"/>
      <color rgb="FF000000"/>
      <name val="Times New Roman"/>
      <family val="1"/>
      <charset val="238"/>
    </font>
    <font>
      <sz val="9"/>
      <color rgb="FF000000"/>
      <name val="Times New Roman"/>
      <family val="1"/>
      <charset val="238"/>
    </font>
    <font>
      <b/>
      <sz val="11"/>
      <color theme="1"/>
      <name val="Times New Roman"/>
      <family val="1"/>
      <charset val="238"/>
    </font>
    <font>
      <sz val="11"/>
      <color rgb="FFFF0000"/>
      <name val="Calibri"/>
      <family val="2"/>
      <charset val="238"/>
    </font>
    <font>
      <sz val="11"/>
      <name val="Calibri"/>
      <family val="2"/>
      <charset val="238"/>
    </font>
    <font>
      <b/>
      <i/>
      <sz val="12"/>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FFFFCC"/>
      </patternFill>
    </fill>
  </fills>
  <borders count="41">
    <border>
      <left/>
      <right/>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bottom/>
      <diagonal/>
    </border>
    <border>
      <left/>
      <right/>
      <top/>
      <bottom style="hair">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hair">
        <color auto="1"/>
      </left>
      <right style="hair">
        <color auto="1"/>
      </right>
      <top style="hair">
        <color auto="1"/>
      </top>
      <bottom/>
      <diagonal/>
    </border>
    <border>
      <left/>
      <right style="hair">
        <color auto="1"/>
      </right>
      <top style="hair">
        <color auto="1"/>
      </top>
      <bottom/>
      <diagonal/>
    </border>
    <border>
      <left/>
      <right style="medium">
        <color auto="1"/>
      </right>
      <top style="medium">
        <color auto="1"/>
      </top>
      <bottom style="thick">
        <color auto="1"/>
      </bottom>
      <diagonal/>
    </border>
    <border>
      <left style="hair">
        <color auto="1"/>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auto="1"/>
      </right>
      <top/>
      <bottom style="hair">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style="medium">
        <color auto="1"/>
      </left>
      <right style="medium">
        <color auto="1"/>
      </right>
      <top style="medium">
        <color auto="1"/>
      </top>
      <bottom/>
      <diagonal/>
    </border>
    <border>
      <left style="medium">
        <color indexed="64"/>
      </left>
      <right/>
      <top/>
      <bottom style="medium">
        <color indexed="64"/>
      </bottom>
      <diagonal/>
    </border>
    <border>
      <left/>
      <right/>
      <top style="medium">
        <color indexed="64"/>
      </top>
      <bottom/>
      <diagonal/>
    </border>
    <border>
      <left style="medium">
        <color auto="1"/>
      </left>
      <right style="medium">
        <color auto="1"/>
      </right>
      <top/>
      <bottom style="medium">
        <color auto="1"/>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auto="1"/>
      </right>
      <top style="medium">
        <color auto="1"/>
      </top>
      <bottom/>
      <diagonal/>
    </border>
    <border>
      <left style="medium">
        <color indexed="64"/>
      </left>
      <right style="hair">
        <color auto="1"/>
      </right>
      <top style="hair">
        <color auto="1"/>
      </top>
      <bottom style="hair">
        <color indexed="64"/>
      </bottom>
      <diagonal/>
    </border>
    <border>
      <left style="hair">
        <color auto="1"/>
      </left>
      <right style="hair">
        <color auto="1"/>
      </right>
      <top style="medium">
        <color auto="1"/>
      </top>
      <bottom style="hair">
        <color auto="1"/>
      </bottom>
      <diagonal/>
    </border>
    <border>
      <left style="medium">
        <color auto="1"/>
      </left>
      <right style="medium">
        <color auto="1"/>
      </right>
      <top/>
      <bottom/>
      <diagonal/>
    </border>
    <border>
      <left/>
      <right style="hair">
        <color indexed="64"/>
      </right>
      <top/>
      <bottom style="thin">
        <color auto="1"/>
      </bottom>
      <diagonal/>
    </border>
    <border>
      <left style="hair">
        <color indexed="64"/>
      </left>
      <right style="hair">
        <color indexed="64"/>
      </right>
      <top/>
      <bottom style="thin">
        <color auto="1"/>
      </bottom>
      <diagonal/>
    </border>
    <border>
      <left style="hair">
        <color indexed="64"/>
      </left>
      <right style="hair">
        <color indexed="64"/>
      </right>
      <top/>
      <bottom style="medium">
        <color indexed="64"/>
      </bottom>
      <diagonal/>
    </border>
    <border>
      <left/>
      <right style="thin">
        <color auto="1"/>
      </right>
      <top style="medium">
        <color auto="1"/>
      </top>
      <bottom style="medium">
        <color auto="1"/>
      </bottom>
      <diagonal/>
    </border>
    <border>
      <left/>
      <right style="thin">
        <color auto="1"/>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auto="1"/>
      </left>
      <right style="medium">
        <color indexed="64"/>
      </right>
      <top style="hair">
        <color indexed="64"/>
      </top>
      <bottom style="medium">
        <color indexed="64"/>
      </bottom>
      <diagonal/>
    </border>
  </borders>
  <cellStyleXfs count="2">
    <xf numFmtId="0" fontId="0" fillId="0" borderId="0"/>
    <xf numFmtId="0" fontId="1" fillId="0" borderId="0"/>
  </cellStyleXfs>
  <cellXfs count="206">
    <xf numFmtId="0" fontId="0" fillId="0" borderId="0" xfId="0"/>
    <xf numFmtId="0" fontId="4" fillId="0" borderId="0" xfId="0" applyFont="1"/>
    <xf numFmtId="0" fontId="6" fillId="0" borderId="0" xfId="0" applyFont="1"/>
    <xf numFmtId="0" fontId="8" fillId="0" borderId="0" xfId="0" applyFont="1" applyAlignment="1">
      <alignment vertical="center" wrapText="1"/>
    </xf>
    <xf numFmtId="164" fontId="11" fillId="0" borderId="9" xfId="0" applyNumberFormat="1" applyFont="1" applyBorder="1" applyAlignment="1">
      <alignment vertical="center"/>
    </xf>
    <xf numFmtId="0" fontId="12" fillId="0" borderId="26" xfId="0" applyFont="1" applyBorder="1" applyAlignment="1">
      <alignment vertical="center"/>
    </xf>
    <xf numFmtId="0" fontId="13" fillId="0" borderId="30" xfId="0" applyFont="1" applyBorder="1" applyAlignment="1">
      <alignment horizontal="right" vertical="center"/>
    </xf>
    <xf numFmtId="4" fontId="15" fillId="0" borderId="13" xfId="0" applyNumberFormat="1" applyFont="1" applyBorder="1"/>
    <xf numFmtId="0" fontId="16" fillId="0" borderId="0" xfId="0" applyFont="1" applyAlignment="1">
      <alignment horizontal="left" wrapText="1"/>
    </xf>
    <xf numFmtId="0" fontId="18" fillId="0" borderId="20" xfId="0" applyFont="1" applyBorder="1" applyAlignment="1">
      <alignment horizontal="center" vertical="center"/>
    </xf>
    <xf numFmtId="0" fontId="13" fillId="0" borderId="19" xfId="0" applyFont="1" applyBorder="1" applyAlignment="1">
      <alignment vertical="center" wrapText="1"/>
    </xf>
    <xf numFmtId="0" fontId="13" fillId="0" borderId="19" xfId="0" applyFont="1" applyBorder="1" applyAlignment="1">
      <alignment horizontal="center" vertical="center" wrapText="1"/>
    </xf>
    <xf numFmtId="0" fontId="13" fillId="0" borderId="1" xfId="0" applyFont="1" applyBorder="1" applyAlignment="1">
      <alignment horizontal="center" vertical="center"/>
    </xf>
    <xf numFmtId="4" fontId="13" fillId="0" borderId="6" xfId="0" applyNumberFormat="1" applyFont="1" applyBorder="1" applyAlignment="1">
      <alignment horizontal="right" vertical="center"/>
    </xf>
    <xf numFmtId="164" fontId="13" fillId="0" borderId="1" xfId="0" applyNumberFormat="1" applyFont="1" applyBorder="1" applyAlignment="1">
      <alignment horizontal="right" vertical="center"/>
    </xf>
    <xf numFmtId="0" fontId="13" fillId="0" borderId="4" xfId="0" applyFont="1" applyBorder="1" applyAlignment="1">
      <alignment horizontal="left"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xf>
    <xf numFmtId="4" fontId="13" fillId="0" borderId="1" xfId="0" applyNumberFormat="1" applyFont="1" applyBorder="1" applyAlignment="1">
      <alignment horizontal="right" vertical="center"/>
    </xf>
    <xf numFmtId="164" fontId="13" fillId="0" borderId="3" xfId="0" applyNumberFormat="1" applyFont="1" applyBorder="1" applyAlignment="1">
      <alignment horizontal="right" vertical="center"/>
    </xf>
    <xf numFmtId="4" fontId="13" fillId="0" borderId="3" xfId="0" applyNumberFormat="1" applyFont="1" applyBorder="1" applyAlignment="1">
      <alignment horizontal="right" vertical="center"/>
    </xf>
    <xf numFmtId="0" fontId="13" fillId="0" borderId="19" xfId="0" applyFont="1" applyBorder="1" applyAlignment="1">
      <alignment horizontal="left" vertical="center" wrapText="1"/>
    </xf>
    <xf numFmtId="0" fontId="13" fillId="0" borderId="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xf>
    <xf numFmtId="4" fontId="13" fillId="0" borderId="11" xfId="0" applyNumberFormat="1" applyFont="1" applyBorder="1" applyAlignment="1">
      <alignment horizontal="right" vertical="center"/>
    </xf>
    <xf numFmtId="0" fontId="13" fillId="0" borderId="12" xfId="0" applyFont="1" applyBorder="1" applyAlignment="1">
      <alignment horizontal="left"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xf>
    <xf numFmtId="164" fontId="5" fillId="0" borderId="24" xfId="1" applyNumberFormat="1" applyFont="1" applyBorder="1" applyAlignment="1">
      <alignment horizontal="right" vertical="center"/>
    </xf>
    <xf numFmtId="0" fontId="18" fillId="0" borderId="22" xfId="0" applyFont="1" applyBorder="1" applyAlignment="1">
      <alignment horizontal="center" vertical="center"/>
    </xf>
    <xf numFmtId="0" fontId="13" fillId="0" borderId="8" xfId="0" applyFont="1" applyBorder="1" applyAlignment="1">
      <alignment horizontal="center" vertical="center" wrapText="1"/>
    </xf>
    <xf numFmtId="0" fontId="13" fillId="0" borderId="4" xfId="0" applyFont="1" applyBorder="1" applyAlignment="1">
      <alignment vertical="center" wrapText="1"/>
    </xf>
    <xf numFmtId="0" fontId="18" fillId="0" borderId="23" xfId="0" applyFont="1" applyBorder="1" applyAlignment="1">
      <alignment horizontal="center" vertical="center"/>
    </xf>
    <xf numFmtId="0" fontId="13" fillId="0" borderId="12" xfId="0" applyFont="1" applyBorder="1" applyAlignment="1">
      <alignment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xf>
    <xf numFmtId="4" fontId="13" fillId="0" borderId="2" xfId="0" applyNumberFormat="1" applyFont="1" applyBorder="1" applyAlignment="1">
      <alignment horizontal="right" vertical="center"/>
    </xf>
    <xf numFmtId="0" fontId="18" fillId="0" borderId="22" xfId="0" applyFont="1" applyBorder="1" applyAlignment="1">
      <alignment horizontal="center"/>
    </xf>
    <xf numFmtId="1" fontId="13" fillId="0" borderId="8" xfId="1" applyNumberFormat="1" applyFont="1" applyBorder="1" applyAlignment="1">
      <alignment horizontal="center" vertical="center"/>
    </xf>
    <xf numFmtId="2" fontId="13" fillId="0" borderId="3" xfId="0" applyNumberFormat="1" applyFont="1" applyBorder="1" applyAlignment="1">
      <alignment vertical="center"/>
    </xf>
    <xf numFmtId="0" fontId="19" fillId="0" borderId="3" xfId="0" applyFont="1" applyBorder="1" applyAlignment="1">
      <alignment horizontal="center" vertical="center" wrapText="1"/>
    </xf>
    <xf numFmtId="0" fontId="13" fillId="0" borderId="0" xfId="0" applyFont="1" applyAlignment="1">
      <alignment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2" fontId="13" fillId="0" borderId="11" xfId="0" applyNumberFormat="1" applyFont="1" applyBorder="1" applyAlignment="1">
      <alignment vertical="center"/>
    </xf>
    <xf numFmtId="164" fontId="5" fillId="0" borderId="9" xfId="1" applyNumberFormat="1" applyFont="1" applyBorder="1" applyAlignment="1">
      <alignment horizontal="right" vertical="center"/>
    </xf>
    <xf numFmtId="0" fontId="18" fillId="0" borderId="21" xfId="0" applyFont="1" applyBorder="1" applyAlignment="1">
      <alignment horizontal="center" vertical="center"/>
    </xf>
    <xf numFmtId="2" fontId="13" fillId="0" borderId="1" xfId="0" applyNumberFormat="1" applyFont="1" applyBorder="1" applyAlignment="1">
      <alignment vertical="center"/>
    </xf>
    <xf numFmtId="0" fontId="13" fillId="2" borderId="3" xfId="0" applyFont="1" applyFill="1" applyBorder="1" applyAlignment="1">
      <alignment horizontal="center" vertical="center" wrapText="1"/>
    </xf>
    <xf numFmtId="0" fontId="13" fillId="2" borderId="4" xfId="0" applyFont="1" applyFill="1" applyBorder="1" applyAlignment="1">
      <alignment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4" fontId="13" fillId="0" borderId="4" xfId="0" applyNumberFormat="1" applyFont="1" applyBorder="1" applyAlignment="1">
      <alignment horizontal="right" vertical="center"/>
    </xf>
    <xf numFmtId="0" fontId="13" fillId="0" borderId="3" xfId="0" applyFont="1" applyBorder="1" applyAlignment="1">
      <alignment vertical="center"/>
    </xf>
    <xf numFmtId="2" fontId="13" fillId="0" borderId="5" xfId="0" applyNumberFormat="1" applyFont="1" applyBorder="1" applyAlignment="1">
      <alignment vertical="center"/>
    </xf>
    <xf numFmtId="0" fontId="13" fillId="0" borderId="29" xfId="0" applyFont="1" applyBorder="1" applyAlignment="1">
      <alignment horizontal="left" vertical="center" wrapText="1"/>
    </xf>
    <xf numFmtId="0" fontId="13" fillId="0" borderId="28" xfId="0" applyFont="1" applyBorder="1" applyAlignment="1">
      <alignment horizontal="center" vertical="center" wrapText="1"/>
    </xf>
    <xf numFmtId="2" fontId="13" fillId="0" borderId="28" xfId="0" applyNumberFormat="1" applyFont="1" applyBorder="1" applyAlignment="1">
      <alignment vertical="center"/>
    </xf>
    <xf numFmtId="164" fontId="13" fillId="0" borderId="28" xfId="0" applyNumberFormat="1" applyFont="1" applyBorder="1" applyAlignment="1">
      <alignment horizontal="right" vertical="center"/>
    </xf>
    <xf numFmtId="164" fontId="5" fillId="0" borderId="27" xfId="1" applyNumberFormat="1" applyFont="1" applyBorder="1" applyAlignment="1">
      <alignment horizontal="right" vertical="center"/>
    </xf>
    <xf numFmtId="0" fontId="13" fillId="0" borderId="22" xfId="0" applyFont="1" applyBorder="1" applyAlignment="1">
      <alignment horizontal="center" vertical="center"/>
    </xf>
    <xf numFmtId="0" fontId="13" fillId="0" borderId="31" xfId="0" applyFont="1" applyBorder="1" applyAlignment="1">
      <alignment horizontal="left" vertical="center" wrapText="1"/>
    </xf>
    <xf numFmtId="0" fontId="8" fillId="2" borderId="0" xfId="0" applyFont="1" applyFill="1" applyAlignment="1">
      <alignment horizontal="center" vertical="center" wrapText="1"/>
    </xf>
    <xf numFmtId="164" fontId="13" fillId="0" borderId="6" xfId="0" applyNumberFormat="1" applyFont="1" applyBorder="1" applyAlignment="1">
      <alignment horizontal="right" vertical="center"/>
    </xf>
    <xf numFmtId="164" fontId="13" fillId="0" borderId="5" xfId="0" applyNumberFormat="1" applyFont="1" applyBorder="1" applyAlignment="1">
      <alignment horizontal="right" vertical="center"/>
    </xf>
    <xf numFmtId="164" fontId="13" fillId="0" borderId="14" xfId="0" applyNumberFormat="1" applyFont="1" applyBorder="1" applyAlignment="1">
      <alignment horizontal="right" vertical="center"/>
    </xf>
    <xf numFmtId="0" fontId="0" fillId="0" borderId="32" xfId="0" applyBorder="1"/>
    <xf numFmtId="0" fontId="0" fillId="0" borderId="3" xfId="0" applyBorder="1"/>
    <xf numFmtId="164" fontId="5" fillId="0" borderId="33" xfId="1" applyNumberFormat="1" applyFont="1" applyBorder="1" applyAlignment="1">
      <alignment horizontal="right" vertical="center"/>
    </xf>
    <xf numFmtId="164" fontId="13" fillId="0" borderId="11" xfId="0" applyNumberFormat="1" applyFont="1" applyBorder="1" applyAlignment="1">
      <alignment horizontal="right" vertical="center"/>
    </xf>
    <xf numFmtId="2" fontId="13" fillId="0" borderId="4" xfId="0" applyNumberFormat="1" applyFont="1" applyBorder="1" applyAlignment="1">
      <alignment vertical="center"/>
    </xf>
    <xf numFmtId="1" fontId="13" fillId="0" borderId="8" xfId="1" applyNumberFormat="1"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center" vertical="center" wrapText="1"/>
    </xf>
    <xf numFmtId="0" fontId="13" fillId="0" borderId="35" xfId="0" applyFont="1" applyBorder="1" applyAlignment="1">
      <alignment horizontal="center" vertical="center"/>
    </xf>
    <xf numFmtId="4" fontId="13" fillId="0" borderId="35" xfId="0" applyNumberFormat="1" applyFont="1" applyBorder="1" applyAlignment="1">
      <alignment horizontal="right" vertical="center"/>
    </xf>
    <xf numFmtId="164" fontId="13" fillId="0" borderId="36" xfId="0" applyNumberFormat="1" applyFont="1" applyBorder="1" applyAlignment="1">
      <alignment horizontal="right" vertical="center"/>
    </xf>
    <xf numFmtId="0" fontId="13" fillId="0" borderId="5" xfId="0" applyFont="1" applyBorder="1" applyAlignment="1">
      <alignment horizontal="center" vertical="center" wrapText="1"/>
    </xf>
    <xf numFmtId="0" fontId="24" fillId="0" borderId="0" xfId="0" applyFont="1"/>
    <xf numFmtId="0" fontId="24" fillId="0" borderId="0" xfId="0" applyFont="1" applyAlignment="1">
      <alignment wrapText="1"/>
    </xf>
    <xf numFmtId="0" fontId="22" fillId="0" borderId="0" xfId="0" applyFont="1" applyAlignment="1">
      <alignment wrapText="1"/>
    </xf>
    <xf numFmtId="0" fontId="23" fillId="0" borderId="0" xfId="0" applyFont="1" applyAlignment="1">
      <alignment vertical="center" wrapText="1"/>
    </xf>
    <xf numFmtId="0" fontId="21" fillId="0" borderId="0" xfId="0" applyFont="1" applyAlignment="1">
      <alignment wrapText="1"/>
    </xf>
    <xf numFmtId="0" fontId="26" fillId="0" borderId="21" xfId="0" applyFont="1" applyBorder="1" applyAlignment="1">
      <alignment horizontal="center" vertical="center"/>
    </xf>
    <xf numFmtId="0" fontId="26" fillId="0" borderId="4" xfId="0" applyFont="1" applyBorder="1" applyAlignment="1">
      <alignment horizontal="left" vertical="center" wrapText="1"/>
    </xf>
    <xf numFmtId="0" fontId="26" fillId="4" borderId="3" xfId="0" applyFont="1" applyFill="1" applyBorder="1" applyAlignment="1">
      <alignment horizontal="center" vertical="center" wrapText="1"/>
    </xf>
    <xf numFmtId="0" fontId="26" fillId="0" borderId="3" xfId="0" applyFont="1" applyBorder="1" applyAlignment="1">
      <alignment horizontal="center" vertical="center"/>
    </xf>
    <xf numFmtId="0" fontId="27" fillId="0" borderId="3" xfId="0" applyFont="1" applyBorder="1" applyAlignment="1">
      <alignment vertical="center"/>
    </xf>
    <xf numFmtId="2" fontId="26" fillId="0" borderId="5" xfId="0" applyNumberFormat="1" applyFont="1" applyBorder="1" applyAlignment="1">
      <alignment vertical="center"/>
    </xf>
    <xf numFmtId="164" fontId="26" fillId="0" borderId="1" xfId="0" applyNumberFormat="1" applyFont="1" applyBorder="1" applyAlignment="1">
      <alignment horizontal="right" vertical="center"/>
    </xf>
    <xf numFmtId="0" fontId="26" fillId="0" borderId="4" xfId="0" applyFont="1" applyBorder="1" applyAlignment="1">
      <alignment vertical="center" wrapText="1"/>
    </xf>
    <xf numFmtId="0" fontId="26" fillId="0" borderId="5" xfId="0" applyFont="1" applyBorder="1" applyAlignment="1">
      <alignment vertical="center"/>
    </xf>
    <xf numFmtId="0" fontId="26" fillId="0" borderId="3" xfId="0" applyFont="1" applyBorder="1" applyAlignment="1">
      <alignment horizontal="center" vertical="center" wrapText="1"/>
    </xf>
    <xf numFmtId="4" fontId="26" fillId="0" borderId="1" xfId="0" applyNumberFormat="1" applyFont="1" applyBorder="1" applyAlignment="1">
      <alignment horizontal="right" vertical="center"/>
    </xf>
    <xf numFmtId="0" fontId="27" fillId="0" borderId="11" xfId="0" applyFont="1" applyBorder="1" applyAlignment="1">
      <alignment vertical="center"/>
    </xf>
    <xf numFmtId="0" fontId="0" fillId="0" borderId="1" xfId="0" applyBorder="1"/>
    <xf numFmtId="0" fontId="4" fillId="0" borderId="0" xfId="0" applyFont="1" applyAlignment="1">
      <alignment vertical="center"/>
    </xf>
    <xf numFmtId="2" fontId="3" fillId="0" borderId="9" xfId="0" applyNumberFormat="1" applyFont="1" applyBorder="1"/>
    <xf numFmtId="0" fontId="30" fillId="0" borderId="21" xfId="0" applyFont="1" applyBorder="1" applyAlignment="1">
      <alignment horizontal="center" vertical="center"/>
    </xf>
    <xf numFmtId="2" fontId="26" fillId="0" borderId="32" xfId="0" applyNumberFormat="1" applyFont="1" applyBorder="1" applyAlignment="1">
      <alignment horizontal="right" vertical="center"/>
    </xf>
    <xf numFmtId="164" fontId="26" fillId="0" borderId="5" xfId="1" applyNumberFormat="1" applyFont="1" applyBorder="1" applyAlignment="1">
      <alignment horizontal="right" vertical="center"/>
    </xf>
    <xf numFmtId="0" fontId="30" fillId="0" borderId="23" xfId="0" applyFont="1" applyBorder="1" applyAlignment="1">
      <alignment horizontal="center" vertical="center"/>
    </xf>
    <xf numFmtId="0" fontId="26" fillId="0" borderId="12"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11" xfId="0" applyFont="1" applyBorder="1" applyAlignment="1">
      <alignment horizontal="center" vertical="center"/>
    </xf>
    <xf numFmtId="4" fontId="26" fillId="0" borderId="2" xfId="0" applyNumberFormat="1" applyFont="1" applyBorder="1" applyAlignment="1">
      <alignment horizontal="right" vertical="center"/>
    </xf>
    <xf numFmtId="164" fontId="11" fillId="0" borderId="9" xfId="1" applyNumberFormat="1" applyFont="1" applyBorder="1" applyAlignment="1">
      <alignment horizontal="right" vertical="center"/>
    </xf>
    <xf numFmtId="0" fontId="9" fillId="0" borderId="0" xfId="0" applyFont="1" applyAlignment="1">
      <alignment vertical="center"/>
    </xf>
    <xf numFmtId="164" fontId="5" fillId="0" borderId="0" xfId="1" applyNumberFormat="1" applyFont="1" applyAlignment="1">
      <alignment horizontal="right" vertical="center"/>
    </xf>
    <xf numFmtId="164" fontId="11" fillId="0" borderId="0" xfId="0" applyNumberFormat="1" applyFont="1" applyAlignment="1">
      <alignment vertical="center"/>
    </xf>
    <xf numFmtId="2" fontId="3" fillId="0" borderId="0" xfId="0" applyNumberFormat="1" applyFont="1"/>
    <xf numFmtId="164" fontId="26" fillId="0" borderId="6" xfId="1" applyNumberFormat="1" applyFont="1" applyBorder="1" applyAlignment="1">
      <alignment horizontal="right" vertical="center"/>
    </xf>
    <xf numFmtId="164" fontId="11" fillId="0" borderId="0" xfId="1" applyNumberFormat="1" applyFont="1" applyAlignment="1">
      <alignment horizontal="right" vertical="center"/>
    </xf>
    <xf numFmtId="4" fontId="15" fillId="0" borderId="0" xfId="0" applyNumberFormat="1" applyFont="1"/>
    <xf numFmtId="0" fontId="12" fillId="0" borderId="0" xfId="0" applyFont="1" applyAlignment="1">
      <alignment vertical="center"/>
    </xf>
    <xf numFmtId="0" fontId="13" fillId="0" borderId="0" xfId="0" applyFont="1" applyAlignment="1">
      <alignment horizontal="right" vertical="center"/>
    </xf>
    <xf numFmtId="0" fontId="14" fillId="0" borderId="0" xfId="0" applyFont="1" applyAlignment="1">
      <alignment horizontal="center" vertical="center"/>
    </xf>
    <xf numFmtId="0" fontId="0" fillId="2" borderId="0" xfId="0" applyFill="1" applyAlignment="1">
      <alignment horizontal="center" vertical="center" wrapText="1"/>
    </xf>
    <xf numFmtId="0" fontId="0" fillId="2" borderId="0" xfId="0" applyFill="1"/>
    <xf numFmtId="0" fontId="3" fillId="2" borderId="0" xfId="0" applyFont="1" applyFill="1" applyAlignment="1">
      <alignment horizontal="center" wrapText="1"/>
    </xf>
    <xf numFmtId="0" fontId="10"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9" xfId="1"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xf numFmtId="1" fontId="7" fillId="0" borderId="9" xfId="0" applyNumberFormat="1"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35" xfId="0" applyFont="1" applyBorder="1" applyAlignment="1">
      <alignment horizontal="center" vertical="center"/>
    </xf>
    <xf numFmtId="164" fontId="19" fillId="0" borderId="3" xfId="0" applyNumberFormat="1" applyFont="1" applyBorder="1" applyAlignment="1">
      <alignment horizontal="right" vertical="center"/>
    </xf>
    <xf numFmtId="0" fontId="32" fillId="0" borderId="3" xfId="0" applyFont="1" applyBorder="1"/>
    <xf numFmtId="164" fontId="19" fillId="0" borderId="1" xfId="0" applyNumberFormat="1" applyFont="1" applyBorder="1" applyAlignment="1">
      <alignment horizontal="right" vertical="center"/>
    </xf>
    <xf numFmtId="0" fontId="19" fillId="0" borderId="4" xfId="0" applyFont="1" applyBorder="1" applyAlignment="1">
      <alignment horizontal="center" vertical="center" wrapText="1"/>
    </xf>
    <xf numFmtId="2" fontId="19" fillId="0" borderId="3" xfId="0" applyNumberFormat="1" applyFont="1" applyBorder="1" applyAlignment="1">
      <alignment vertical="center"/>
    </xf>
    <xf numFmtId="0" fontId="23" fillId="2" borderId="0" xfId="0" applyFont="1" applyFill="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164" fontId="19" fillId="0" borderId="2" xfId="0" applyNumberFormat="1" applyFont="1" applyBorder="1" applyAlignment="1">
      <alignment horizontal="right" vertical="center"/>
    </xf>
    <xf numFmtId="0" fontId="32" fillId="0" borderId="1" xfId="0" applyFont="1" applyBorder="1"/>
    <xf numFmtId="0" fontId="17" fillId="2" borderId="0" xfId="0" applyFont="1" applyFill="1" applyAlignment="1">
      <alignment horizontal="center" vertical="center" wrapText="1"/>
    </xf>
    <xf numFmtId="0" fontId="20" fillId="0" borderId="0" xfId="0" applyFont="1" applyAlignment="1">
      <alignment vertical="center"/>
    </xf>
    <xf numFmtId="0" fontId="13" fillId="0" borderId="21" xfId="0" applyFont="1" applyBorder="1" applyAlignment="1">
      <alignment horizontal="center" vertical="center"/>
    </xf>
    <xf numFmtId="0" fontId="5" fillId="0" borderId="3" xfId="0" applyFont="1" applyBorder="1" applyAlignment="1">
      <alignment horizontal="center" vertical="center" wrapText="1"/>
    </xf>
    <xf numFmtId="0" fontId="13" fillId="0" borderId="22" xfId="0" applyFont="1" applyBorder="1" applyAlignment="1">
      <alignment horizontal="center"/>
    </xf>
    <xf numFmtId="0" fontId="33" fillId="0" borderId="3" xfId="0" applyFont="1" applyBorder="1"/>
    <xf numFmtId="1" fontId="5" fillId="0" borderId="1" xfId="1" applyNumberFormat="1" applyFont="1" applyBorder="1" applyAlignment="1">
      <alignment horizontal="center" vertical="center"/>
    </xf>
    <xf numFmtId="0" fontId="5" fillId="2" borderId="3" xfId="0" applyFont="1" applyFill="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6" fillId="0" borderId="23" xfId="0" applyFont="1" applyBorder="1" applyAlignment="1">
      <alignment horizontal="center" vertical="center"/>
    </xf>
    <xf numFmtId="0" fontId="28" fillId="0" borderId="15" xfId="0" applyFont="1" applyBorder="1"/>
    <xf numFmtId="0" fontId="34" fillId="0" borderId="0" xfId="0" applyFont="1" applyAlignment="1">
      <alignment horizontal="center" vertical="center"/>
    </xf>
    <xf numFmtId="0" fontId="23" fillId="2" borderId="7" xfId="0" applyFont="1" applyFill="1" applyBorder="1" applyAlignment="1">
      <alignment horizontal="center" vertical="center" wrapText="1"/>
    </xf>
    <xf numFmtId="0" fontId="3" fillId="3" borderId="0" xfId="0" applyFont="1" applyFill="1" applyAlignment="1">
      <alignment horizontal="center" wrapText="1"/>
    </xf>
    <xf numFmtId="0" fontId="3" fillId="0" borderId="0" xfId="0" applyFont="1" applyAlignment="1">
      <alignment horizontal="center" wrapText="1"/>
    </xf>
    <xf numFmtId="0" fontId="0" fillId="0" borderId="0" xfId="0" applyAlignment="1">
      <alignment horizontal="center" wrapText="1"/>
    </xf>
    <xf numFmtId="0" fontId="16" fillId="0" borderId="0" xfId="0" applyFont="1" applyAlignment="1">
      <alignment horizontal="left" wrapText="1"/>
    </xf>
    <xf numFmtId="0" fontId="14" fillId="0" borderId="10" xfId="0" applyFont="1" applyBorder="1" applyAlignment="1">
      <alignment horizontal="center" vertical="center"/>
    </xf>
    <xf numFmtId="0" fontId="14" fillId="0" borderId="18" xfId="0" applyFont="1" applyBorder="1" applyAlignment="1">
      <alignment horizontal="center" vertical="center"/>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4" fillId="0" borderId="15" xfId="0" applyFont="1" applyBorder="1" applyAlignment="1">
      <alignment horizontal="center"/>
    </xf>
    <xf numFmtId="0" fontId="4" fillId="0" borderId="26"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8" fillId="0" borderId="25" xfId="0" applyFont="1" applyBorder="1" applyAlignment="1">
      <alignment horizontal="center"/>
    </xf>
    <xf numFmtId="0" fontId="18" fillId="0" borderId="10" xfId="0" applyFont="1" applyBorder="1" applyAlignment="1">
      <alignment horizontal="center"/>
    </xf>
    <xf numFmtId="0" fontId="18" fillId="0" borderId="18" xfId="0" applyFont="1" applyBorder="1" applyAlignment="1">
      <alignment horizontal="center"/>
    </xf>
    <xf numFmtId="1" fontId="11" fillId="0" borderId="15" xfId="1" applyNumberFormat="1" applyFont="1" applyBorder="1" applyAlignment="1">
      <alignment horizontal="center" vertical="center"/>
    </xf>
    <xf numFmtId="1" fontId="11" fillId="0" borderId="16" xfId="1" applyNumberFormat="1" applyFont="1" applyBorder="1" applyAlignment="1">
      <alignment horizontal="center" vertical="center"/>
    </xf>
    <xf numFmtId="1" fontId="11" fillId="0" borderId="17" xfId="1" applyNumberFormat="1" applyFont="1" applyBorder="1" applyAlignment="1">
      <alignment horizontal="center" vertical="center"/>
    </xf>
    <xf numFmtId="0" fontId="17" fillId="3" borderId="0" xfId="0" applyFont="1" applyFill="1" applyAlignment="1">
      <alignment horizontal="center" vertical="center" wrapText="1"/>
    </xf>
    <xf numFmtId="0" fontId="0" fillId="3" borderId="0" xfId="0" applyFill="1" applyAlignment="1">
      <alignment horizontal="center" vertical="center" wrapText="1"/>
    </xf>
    <xf numFmtId="0" fontId="31" fillId="0" borderId="15" xfId="0" applyFont="1" applyBorder="1" applyAlignment="1">
      <alignment horizontal="center"/>
    </xf>
    <xf numFmtId="0" fontId="31" fillId="0" borderId="16" xfId="0" applyFont="1" applyBorder="1" applyAlignment="1">
      <alignment horizontal="center"/>
    </xf>
    <xf numFmtId="0" fontId="31" fillId="0" borderId="17" xfId="0" applyFont="1" applyBorder="1" applyAlignment="1">
      <alignment horizontal="center"/>
    </xf>
    <xf numFmtId="1" fontId="5" fillId="0" borderId="15" xfId="1" applyNumberFormat="1" applyFont="1" applyBorder="1" applyAlignment="1">
      <alignment horizontal="center" vertical="center"/>
    </xf>
    <xf numFmtId="1" fontId="5" fillId="0" borderId="16" xfId="1" applyNumberFormat="1" applyFont="1" applyBorder="1" applyAlignment="1">
      <alignment horizontal="center" vertical="center"/>
    </xf>
    <xf numFmtId="1" fontId="5" fillId="0" borderId="17" xfId="1"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37" xfId="0" applyFont="1" applyBorder="1" applyAlignment="1">
      <alignment horizontal="center" vertical="center"/>
    </xf>
    <xf numFmtId="1" fontId="25" fillId="0" borderId="15" xfId="1" applyNumberFormat="1" applyFont="1" applyBorder="1" applyAlignment="1">
      <alignment horizontal="center" vertical="center"/>
    </xf>
    <xf numFmtId="1" fontId="25" fillId="0" borderId="16" xfId="1" applyNumberFormat="1" applyFont="1" applyBorder="1" applyAlignment="1">
      <alignment horizontal="center" vertical="center"/>
    </xf>
    <xf numFmtId="1" fontId="25" fillId="0" borderId="10" xfId="1" applyNumberFormat="1" applyFont="1" applyBorder="1" applyAlignment="1">
      <alignment horizontal="center" vertical="center"/>
    </xf>
    <xf numFmtId="1" fontId="25" fillId="0" borderId="37" xfId="1" applyNumberFormat="1" applyFont="1" applyBorder="1" applyAlignment="1">
      <alignment horizontal="center" vertical="center"/>
    </xf>
    <xf numFmtId="0" fontId="29" fillId="0" borderId="38"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cellXfs>
  <cellStyles count="2">
    <cellStyle name="Normalny" xfId="0" builtinId="0"/>
    <cellStyle name="Normalny_SPOŻYWKA 2005" xfId="1" xr:uid="{00000000-0005-0000-0000-00000100000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37</xdr:col>
      <xdr:colOff>533400</xdr:colOff>
      <xdr:row>31</xdr:row>
      <xdr:rowOff>0</xdr:rowOff>
    </xdr:to>
    <xdr:sp macro="" textlink="">
      <xdr:nvSpPr>
        <xdr:cNvPr id="1025" name="_x0000_t202" hidden="1">
          <a:extLst>
            <a:ext uri="{FF2B5EF4-FFF2-40B4-BE49-F238E27FC236}">
              <a16:creationId xmlns:a16="http://schemas.microsoft.com/office/drawing/2014/main" id="{8FA10E9C-DC74-BA91-76B4-4277C3626ADC}"/>
            </a:ext>
          </a:extLst>
        </xdr:cNvPr>
        <xdr:cNvSpPr txBox="1">
          <a:spLocks noSelect="1" noChangeArrowheads="1"/>
        </xdr:cNvSpPr>
      </xdr:nvSpPr>
      <xdr:spPr bwMode="auto">
        <a:xfrm>
          <a:off x="0" y="0"/>
          <a:ext cx="26631900" cy="109156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8"/>
  <sheetViews>
    <sheetView tabSelected="1" showWhiteSpace="0" view="pageLayout" zoomScaleNormal="100" workbookViewId="0">
      <selection activeCell="O126" sqref="O126"/>
    </sheetView>
  </sheetViews>
  <sheetFormatPr defaultRowHeight="15" x14ac:dyDescent="0.25"/>
  <cols>
    <col min="1" max="1" width="3.7109375" customWidth="1"/>
    <col min="2" max="2" width="30.28515625" customWidth="1"/>
    <col min="3" max="3" width="15.28515625" customWidth="1"/>
    <col min="4" max="4" width="8.85546875" customWidth="1"/>
    <col min="5" max="5" width="9.7109375" customWidth="1"/>
    <col min="6" max="6" width="10.5703125" customWidth="1"/>
    <col min="7" max="7" width="14.85546875" customWidth="1"/>
    <col min="8" max="8" width="16" customWidth="1"/>
    <col min="9" max="9" width="4.85546875" customWidth="1"/>
    <col min="10" max="1021" width="8.7109375" customWidth="1"/>
  </cols>
  <sheetData>
    <row r="1" spans="1:19" ht="18" customHeight="1" x14ac:dyDescent="0.25">
      <c r="A1" s="2"/>
      <c r="B1" s="3"/>
      <c r="C1" s="63"/>
      <c r="D1" s="144"/>
      <c r="E1" s="144"/>
      <c r="F1" s="144"/>
      <c r="G1" s="161" t="s">
        <v>137</v>
      </c>
      <c r="H1" s="161"/>
      <c r="I1" s="161"/>
    </row>
    <row r="2" spans="1:19" ht="15.75" customHeight="1" thickBot="1" x14ac:dyDescent="0.3">
      <c r="A2" s="2"/>
      <c r="B2" s="108"/>
      <c r="C2" s="108"/>
      <c r="D2" s="108"/>
      <c r="E2" s="108"/>
      <c r="F2" s="108"/>
      <c r="G2" s="108"/>
      <c r="H2" s="108"/>
    </row>
    <row r="3" spans="1:19" ht="58.5" customHeight="1" thickBot="1" x14ac:dyDescent="0.3">
      <c r="A3" s="121" t="s">
        <v>63</v>
      </c>
      <c r="B3" s="122" t="s">
        <v>0</v>
      </c>
      <c r="C3" s="122" t="s">
        <v>18</v>
      </c>
      <c r="D3" s="122" t="s">
        <v>1</v>
      </c>
      <c r="E3" s="122" t="s">
        <v>204</v>
      </c>
      <c r="F3" s="123" t="s">
        <v>2</v>
      </c>
      <c r="G3" s="123" t="s">
        <v>3</v>
      </c>
      <c r="H3" s="123" t="s">
        <v>164</v>
      </c>
      <c r="I3" s="124" t="s">
        <v>119</v>
      </c>
    </row>
    <row r="4" spans="1:19" ht="15" customHeight="1" thickBot="1" x14ac:dyDescent="0.3">
      <c r="A4" s="125"/>
      <c r="B4" s="126">
        <v>1</v>
      </c>
      <c r="C4" s="126">
        <v>2</v>
      </c>
      <c r="D4" s="126">
        <v>3</v>
      </c>
      <c r="E4" s="126">
        <v>4</v>
      </c>
      <c r="F4" s="126">
        <v>5</v>
      </c>
      <c r="G4" s="126">
        <v>6</v>
      </c>
      <c r="H4" s="126">
        <v>7</v>
      </c>
      <c r="I4" s="127">
        <v>8</v>
      </c>
    </row>
    <row r="5" spans="1:19" ht="15.75" thickBot="1" x14ac:dyDescent="0.3">
      <c r="A5" s="182" t="s">
        <v>78</v>
      </c>
      <c r="B5" s="183"/>
      <c r="C5" s="183"/>
      <c r="D5" s="183"/>
      <c r="E5" s="183"/>
      <c r="F5" s="183"/>
      <c r="G5" s="183"/>
      <c r="H5" s="183"/>
      <c r="I5" s="184"/>
    </row>
    <row r="6" spans="1:19" ht="30.75" customHeight="1" x14ac:dyDescent="0.25">
      <c r="A6" s="9">
        <v>1</v>
      </c>
      <c r="B6" s="10" t="s">
        <v>88</v>
      </c>
      <c r="C6" s="11"/>
      <c r="D6" s="12" t="s">
        <v>4</v>
      </c>
      <c r="E6" s="128">
        <v>20</v>
      </c>
      <c r="F6" s="13"/>
      <c r="G6" s="14">
        <f t="shared" ref="G6:G28" si="0">E6*F6</f>
        <v>0</v>
      </c>
      <c r="H6" s="14"/>
      <c r="I6" s="67"/>
    </row>
    <row r="7" spans="1:19" ht="43.5" customHeight="1" x14ac:dyDescent="0.25">
      <c r="A7" s="47">
        <v>2</v>
      </c>
      <c r="B7" s="15" t="s">
        <v>5</v>
      </c>
      <c r="C7" s="16" t="s">
        <v>45</v>
      </c>
      <c r="D7" s="17" t="s">
        <v>6</v>
      </c>
      <c r="E7" s="129">
        <v>120</v>
      </c>
      <c r="F7" s="18"/>
      <c r="G7" s="19">
        <f t="shared" si="0"/>
        <v>0</v>
      </c>
      <c r="H7" s="19"/>
      <c r="I7" s="68"/>
    </row>
    <row r="8" spans="1:19" ht="51.75" customHeight="1" x14ac:dyDescent="0.25">
      <c r="A8" s="47">
        <v>3</v>
      </c>
      <c r="B8" s="15" t="s">
        <v>183</v>
      </c>
      <c r="C8" s="16" t="s">
        <v>184</v>
      </c>
      <c r="D8" s="17" t="s">
        <v>4</v>
      </c>
      <c r="E8" s="129">
        <v>30</v>
      </c>
      <c r="F8" s="20"/>
      <c r="G8" s="19">
        <f t="shared" si="0"/>
        <v>0</v>
      </c>
      <c r="H8" s="19"/>
      <c r="I8" s="68"/>
    </row>
    <row r="9" spans="1:19" ht="93" customHeight="1" x14ac:dyDescent="0.25">
      <c r="A9" s="47">
        <v>4</v>
      </c>
      <c r="B9" s="15" t="s">
        <v>80</v>
      </c>
      <c r="C9" s="16" t="s">
        <v>77</v>
      </c>
      <c r="D9" s="17" t="s">
        <v>6</v>
      </c>
      <c r="E9" s="129">
        <v>10</v>
      </c>
      <c r="F9" s="20"/>
      <c r="G9" s="19">
        <f t="shared" si="0"/>
        <v>0</v>
      </c>
      <c r="H9" s="19"/>
      <c r="I9" s="68"/>
      <c r="L9" t="s">
        <v>133</v>
      </c>
      <c r="S9" t="s">
        <v>133</v>
      </c>
    </row>
    <row r="10" spans="1:19" ht="76.5" x14ac:dyDescent="0.25">
      <c r="A10" s="47">
        <v>5</v>
      </c>
      <c r="B10" s="15" t="s">
        <v>7</v>
      </c>
      <c r="C10" s="16" t="s">
        <v>46</v>
      </c>
      <c r="D10" s="17" t="s">
        <v>4</v>
      </c>
      <c r="E10" s="129">
        <v>60</v>
      </c>
      <c r="F10" s="20"/>
      <c r="G10" s="19">
        <f t="shared" si="0"/>
        <v>0</v>
      </c>
      <c r="H10" s="19"/>
      <c r="I10" s="68"/>
    </row>
    <row r="11" spans="1:19" ht="54" customHeight="1" x14ac:dyDescent="0.25">
      <c r="A11" s="47">
        <v>6</v>
      </c>
      <c r="B11" s="15" t="s">
        <v>117</v>
      </c>
      <c r="C11" s="16" t="s">
        <v>118</v>
      </c>
      <c r="D11" s="17" t="s">
        <v>4</v>
      </c>
      <c r="E11" s="129">
        <v>15</v>
      </c>
      <c r="F11" s="20"/>
      <c r="G11" s="19">
        <f t="shared" si="0"/>
        <v>0</v>
      </c>
      <c r="H11" s="19"/>
      <c r="I11" s="68"/>
    </row>
    <row r="12" spans="1:19" ht="27" customHeight="1" x14ac:dyDescent="0.25">
      <c r="A12" s="47">
        <v>7</v>
      </c>
      <c r="B12" s="15" t="s">
        <v>87</v>
      </c>
      <c r="C12" s="16"/>
      <c r="D12" s="17" t="s">
        <v>4</v>
      </c>
      <c r="E12" s="129">
        <v>20</v>
      </c>
      <c r="F12" s="20"/>
      <c r="G12" s="19">
        <f t="shared" si="0"/>
        <v>0</v>
      </c>
      <c r="H12" s="19"/>
      <c r="I12" s="68"/>
    </row>
    <row r="13" spans="1:19" ht="37.5" customHeight="1" x14ac:dyDescent="0.25">
      <c r="A13" s="47">
        <v>8</v>
      </c>
      <c r="B13" s="21" t="s">
        <v>220</v>
      </c>
      <c r="C13" s="16"/>
      <c r="D13" s="12" t="s">
        <v>4</v>
      </c>
      <c r="E13" s="128">
        <v>35</v>
      </c>
      <c r="F13" s="20"/>
      <c r="G13" s="19">
        <f t="shared" si="0"/>
        <v>0</v>
      </c>
      <c r="H13" s="19"/>
      <c r="I13" s="68"/>
    </row>
    <row r="14" spans="1:19" ht="51" customHeight="1" x14ac:dyDescent="0.25">
      <c r="A14" s="47">
        <v>9</v>
      </c>
      <c r="B14" s="15" t="s">
        <v>126</v>
      </c>
      <c r="C14" s="16" t="s">
        <v>185</v>
      </c>
      <c r="D14" s="17" t="s">
        <v>4</v>
      </c>
      <c r="E14" s="129">
        <v>25</v>
      </c>
      <c r="F14" s="20"/>
      <c r="G14" s="19">
        <f t="shared" si="0"/>
        <v>0</v>
      </c>
      <c r="H14" s="133"/>
      <c r="I14" s="134"/>
      <c r="J14" s="81"/>
      <c r="K14" s="81"/>
    </row>
    <row r="15" spans="1:19" ht="51" x14ac:dyDescent="0.25">
      <c r="A15" s="47">
        <v>10</v>
      </c>
      <c r="B15" s="15" t="s">
        <v>79</v>
      </c>
      <c r="C15" s="16" t="s">
        <v>47</v>
      </c>
      <c r="D15" s="17" t="s">
        <v>4</v>
      </c>
      <c r="E15" s="129">
        <v>20</v>
      </c>
      <c r="F15" s="20"/>
      <c r="G15" s="19">
        <f t="shared" si="0"/>
        <v>0</v>
      </c>
      <c r="H15" s="19"/>
      <c r="I15" s="68"/>
      <c r="J15" s="81"/>
      <c r="K15" s="81"/>
    </row>
    <row r="16" spans="1:19" ht="38.25" x14ac:dyDescent="0.25">
      <c r="A16" s="47">
        <v>11</v>
      </c>
      <c r="B16" s="15" t="s">
        <v>120</v>
      </c>
      <c r="C16" s="16" t="s">
        <v>186</v>
      </c>
      <c r="D16" s="17" t="s">
        <v>4</v>
      </c>
      <c r="E16" s="129">
        <v>80</v>
      </c>
      <c r="F16" s="20"/>
      <c r="G16" s="19">
        <f t="shared" si="0"/>
        <v>0</v>
      </c>
      <c r="H16" s="19"/>
      <c r="I16" s="68"/>
    </row>
    <row r="17" spans="1:9" ht="25.5" x14ac:dyDescent="0.25">
      <c r="A17" s="47">
        <v>12</v>
      </c>
      <c r="B17" s="15" t="s">
        <v>43</v>
      </c>
      <c r="C17" s="16" t="s">
        <v>48</v>
      </c>
      <c r="D17" s="17" t="s">
        <v>4</v>
      </c>
      <c r="E17" s="129">
        <v>2</v>
      </c>
      <c r="F17" s="20"/>
      <c r="G17" s="19">
        <f t="shared" si="0"/>
        <v>0</v>
      </c>
      <c r="H17" s="19"/>
      <c r="I17" s="68"/>
    </row>
    <row r="18" spans="1:9" ht="25.5" x14ac:dyDescent="0.25">
      <c r="A18" s="47">
        <v>13</v>
      </c>
      <c r="B18" s="15" t="s">
        <v>44</v>
      </c>
      <c r="C18" s="16" t="s">
        <v>48</v>
      </c>
      <c r="D18" s="17" t="s">
        <v>4</v>
      </c>
      <c r="E18" s="129">
        <v>2</v>
      </c>
      <c r="F18" s="20"/>
      <c r="G18" s="19">
        <f t="shared" si="0"/>
        <v>0</v>
      </c>
      <c r="H18" s="19"/>
      <c r="I18" s="68"/>
    </row>
    <row r="19" spans="1:9" ht="51" x14ac:dyDescent="0.25">
      <c r="A19" s="47">
        <v>14</v>
      </c>
      <c r="B19" s="15" t="s">
        <v>81</v>
      </c>
      <c r="C19" s="16" t="s">
        <v>49</v>
      </c>
      <c r="D19" s="17" t="s">
        <v>4</v>
      </c>
      <c r="E19" s="129">
        <v>20</v>
      </c>
      <c r="F19" s="20"/>
      <c r="G19" s="19">
        <f t="shared" si="0"/>
        <v>0</v>
      </c>
      <c r="H19" s="19"/>
      <c r="I19" s="68"/>
    </row>
    <row r="20" spans="1:9" ht="48.75" customHeight="1" x14ac:dyDescent="0.25">
      <c r="A20" s="47">
        <v>15</v>
      </c>
      <c r="B20" s="15" t="s">
        <v>98</v>
      </c>
      <c r="C20" s="16" t="s">
        <v>118</v>
      </c>
      <c r="D20" s="17" t="s">
        <v>4</v>
      </c>
      <c r="E20" s="129">
        <v>5</v>
      </c>
      <c r="F20" s="20"/>
      <c r="G20" s="19">
        <f t="shared" si="0"/>
        <v>0</v>
      </c>
      <c r="H20" s="19"/>
      <c r="I20" s="68"/>
    </row>
    <row r="21" spans="1:9" ht="68.25" customHeight="1" x14ac:dyDescent="0.25">
      <c r="A21" s="47">
        <v>16</v>
      </c>
      <c r="B21" s="15" t="s">
        <v>99</v>
      </c>
      <c r="C21" s="16" t="s">
        <v>127</v>
      </c>
      <c r="D21" s="17" t="s">
        <v>4</v>
      </c>
      <c r="E21" s="129">
        <v>6</v>
      </c>
      <c r="F21" s="20"/>
      <c r="G21" s="19">
        <f t="shared" si="0"/>
        <v>0</v>
      </c>
      <c r="H21" s="19"/>
      <c r="I21" s="68"/>
    </row>
    <row r="22" spans="1:9" ht="40.5" customHeight="1" x14ac:dyDescent="0.25">
      <c r="A22" s="47">
        <v>17</v>
      </c>
      <c r="B22" s="15" t="s">
        <v>222</v>
      </c>
      <c r="C22" s="23"/>
      <c r="D22" s="24" t="s">
        <v>4</v>
      </c>
      <c r="E22" s="130">
        <v>5</v>
      </c>
      <c r="F22" s="20"/>
      <c r="G22" s="19">
        <f t="shared" si="0"/>
        <v>0</v>
      </c>
      <c r="H22" s="19"/>
      <c r="I22" s="68"/>
    </row>
    <row r="23" spans="1:9" ht="38.25" x14ac:dyDescent="0.25">
      <c r="A23" s="47">
        <v>18</v>
      </c>
      <c r="B23" s="15" t="s">
        <v>82</v>
      </c>
      <c r="C23" s="23"/>
      <c r="D23" s="24" t="s">
        <v>4</v>
      </c>
      <c r="E23" s="130">
        <v>5</v>
      </c>
      <c r="F23" s="20"/>
      <c r="G23" s="19">
        <f t="shared" si="0"/>
        <v>0</v>
      </c>
      <c r="H23" s="19"/>
      <c r="I23" s="68"/>
    </row>
    <row r="24" spans="1:9" ht="27" customHeight="1" x14ac:dyDescent="0.25">
      <c r="A24" s="47">
        <v>19</v>
      </c>
      <c r="B24" s="15" t="s">
        <v>83</v>
      </c>
      <c r="C24" s="23"/>
      <c r="D24" s="24" t="s">
        <v>4</v>
      </c>
      <c r="E24" s="130">
        <v>15</v>
      </c>
      <c r="F24" s="20"/>
      <c r="G24" s="19">
        <f t="shared" si="0"/>
        <v>0</v>
      </c>
      <c r="H24" s="19"/>
      <c r="I24" s="68"/>
    </row>
    <row r="25" spans="1:9" ht="25.5" x14ac:dyDescent="0.25">
      <c r="A25" s="47">
        <v>20</v>
      </c>
      <c r="B25" s="15" t="s">
        <v>66</v>
      </c>
      <c r="C25" s="16"/>
      <c r="D25" s="24" t="s">
        <v>4</v>
      </c>
      <c r="E25" s="130">
        <v>15</v>
      </c>
      <c r="F25" s="20"/>
      <c r="G25" s="19">
        <f t="shared" si="0"/>
        <v>0</v>
      </c>
      <c r="H25" s="19"/>
      <c r="I25" s="68"/>
    </row>
    <row r="26" spans="1:9" ht="57.75" customHeight="1" x14ac:dyDescent="0.25">
      <c r="A26" s="47">
        <v>21</v>
      </c>
      <c r="B26" s="26" t="s">
        <v>205</v>
      </c>
      <c r="C26" s="27" t="s">
        <v>50</v>
      </c>
      <c r="D26" s="28" t="s">
        <v>4</v>
      </c>
      <c r="E26" s="131">
        <v>5</v>
      </c>
      <c r="F26" s="25"/>
      <c r="G26" s="70">
        <f t="shared" si="0"/>
        <v>0</v>
      </c>
      <c r="H26" s="70"/>
      <c r="I26" s="68"/>
    </row>
    <row r="27" spans="1:9" ht="25.5" x14ac:dyDescent="0.25">
      <c r="A27" s="47">
        <v>22</v>
      </c>
      <c r="B27" s="15" t="s">
        <v>129</v>
      </c>
      <c r="C27" s="78"/>
      <c r="D27" s="17" t="s">
        <v>4</v>
      </c>
      <c r="E27" s="130">
        <v>3</v>
      </c>
      <c r="F27" s="20"/>
      <c r="G27" s="19">
        <f t="shared" si="0"/>
        <v>0</v>
      </c>
      <c r="H27" s="19"/>
      <c r="I27" s="68"/>
    </row>
    <row r="28" spans="1:9" ht="77.25" thickBot="1" x14ac:dyDescent="0.3">
      <c r="A28" s="47">
        <v>23</v>
      </c>
      <c r="B28" s="73" t="s">
        <v>187</v>
      </c>
      <c r="C28" s="74" t="s">
        <v>188</v>
      </c>
      <c r="D28" s="75" t="s">
        <v>4</v>
      </c>
      <c r="E28" s="132">
        <v>5</v>
      </c>
      <c r="F28" s="76"/>
      <c r="G28" s="77">
        <f t="shared" si="0"/>
        <v>0</v>
      </c>
      <c r="H28" s="19"/>
      <c r="I28" s="68"/>
    </row>
    <row r="29" spans="1:9" ht="15.75" thickBot="1" x14ac:dyDescent="0.3">
      <c r="A29" s="172"/>
      <c r="B29" s="173"/>
      <c r="C29" s="173"/>
      <c r="D29" s="173"/>
      <c r="E29" s="173"/>
      <c r="F29" s="174"/>
      <c r="G29" s="69">
        <f>SUM(G6:G28)</f>
        <v>0</v>
      </c>
      <c r="H29" s="109"/>
    </row>
    <row r="30" spans="1:9" ht="15.75" thickBot="1" x14ac:dyDescent="0.3">
      <c r="A30" s="190" t="s">
        <v>8</v>
      </c>
      <c r="B30" s="191"/>
      <c r="C30" s="191"/>
      <c r="D30" s="191"/>
      <c r="E30" s="191"/>
      <c r="F30" s="191"/>
      <c r="G30" s="191"/>
      <c r="H30" s="191"/>
      <c r="I30" s="192"/>
    </row>
    <row r="31" spans="1:9" ht="42" customHeight="1" x14ac:dyDescent="0.25">
      <c r="A31" s="30">
        <v>1</v>
      </c>
      <c r="B31" s="21" t="s">
        <v>84</v>
      </c>
      <c r="C31" s="31"/>
      <c r="D31" s="12" t="s">
        <v>6</v>
      </c>
      <c r="E31" s="139">
        <v>150</v>
      </c>
      <c r="F31" s="18"/>
      <c r="G31" s="14">
        <f>E31*F31</f>
        <v>0</v>
      </c>
      <c r="H31" s="14"/>
      <c r="I31" s="96"/>
    </row>
    <row r="32" spans="1:9" ht="28.5" customHeight="1" x14ac:dyDescent="0.25">
      <c r="A32" s="30">
        <v>2</v>
      </c>
      <c r="B32" s="32" t="s">
        <v>67</v>
      </c>
      <c r="C32" s="31"/>
      <c r="D32" s="12" t="s">
        <v>4</v>
      </c>
      <c r="E32" s="139">
        <v>10</v>
      </c>
      <c r="F32" s="18"/>
      <c r="G32" s="14">
        <f>E32*F32</f>
        <v>0</v>
      </c>
      <c r="H32" s="14"/>
      <c r="I32" s="68"/>
    </row>
    <row r="33" spans="1:13" ht="77.25" customHeight="1" thickBot="1" x14ac:dyDescent="0.3">
      <c r="A33" s="33">
        <v>3</v>
      </c>
      <c r="B33" s="34" t="s">
        <v>223</v>
      </c>
      <c r="C33" s="35" t="s">
        <v>68</v>
      </c>
      <c r="D33" s="36" t="s">
        <v>4</v>
      </c>
      <c r="E33" s="140">
        <v>50</v>
      </c>
      <c r="F33" s="37"/>
      <c r="G33" s="14">
        <f>E33*F33</f>
        <v>0</v>
      </c>
      <c r="H33" s="14"/>
      <c r="I33" s="68"/>
    </row>
    <row r="34" spans="1:13" ht="15.75" thickBot="1" x14ac:dyDescent="0.3">
      <c r="A34" s="169"/>
      <c r="B34" s="170"/>
      <c r="C34" s="170"/>
      <c r="D34" s="170"/>
      <c r="E34" s="170"/>
      <c r="F34" s="171"/>
      <c r="G34" s="29">
        <f>SUM(G31:G33)</f>
        <v>0</v>
      </c>
      <c r="H34" s="109"/>
    </row>
    <row r="35" spans="1:13" ht="15.75" thickBot="1" x14ac:dyDescent="0.3">
      <c r="A35" s="190" t="s">
        <v>9</v>
      </c>
      <c r="B35" s="191"/>
      <c r="C35" s="191"/>
      <c r="D35" s="191"/>
      <c r="E35" s="191"/>
      <c r="F35" s="191"/>
      <c r="G35" s="191"/>
      <c r="H35" s="191"/>
      <c r="I35" s="192"/>
    </row>
    <row r="36" spans="1:13" ht="38.25" x14ac:dyDescent="0.25">
      <c r="A36" s="147">
        <v>1</v>
      </c>
      <c r="B36" s="72" t="s">
        <v>165</v>
      </c>
      <c r="C36" s="22" t="s">
        <v>166</v>
      </c>
      <c r="D36" s="39" t="s">
        <v>4</v>
      </c>
      <c r="E36" s="149">
        <v>252</v>
      </c>
      <c r="F36" s="18"/>
      <c r="G36" s="14">
        <f t="shared" ref="G36:G48" si="1">E36*F36</f>
        <v>0</v>
      </c>
      <c r="H36" s="141"/>
      <c r="I36" s="142"/>
      <c r="J36" s="80"/>
      <c r="K36" s="79"/>
      <c r="L36" s="79"/>
      <c r="M36" s="79"/>
    </row>
    <row r="37" spans="1:13" ht="52.5" customHeight="1" x14ac:dyDescent="0.25">
      <c r="A37" s="38">
        <v>2</v>
      </c>
      <c r="B37" s="72" t="s">
        <v>100</v>
      </c>
      <c r="C37" s="22" t="s">
        <v>125</v>
      </c>
      <c r="D37" s="39" t="s">
        <v>4</v>
      </c>
      <c r="E37" s="149">
        <v>1500</v>
      </c>
      <c r="F37" s="18"/>
      <c r="G37" s="14">
        <f t="shared" si="1"/>
        <v>0</v>
      </c>
      <c r="H37" s="19"/>
      <c r="I37" s="68"/>
    </row>
    <row r="38" spans="1:13" ht="52.5" customHeight="1" x14ac:dyDescent="0.25">
      <c r="A38" s="38">
        <v>3</v>
      </c>
      <c r="B38" s="15" t="s">
        <v>206</v>
      </c>
      <c r="C38" s="16" t="s">
        <v>202</v>
      </c>
      <c r="D38" s="17" t="s">
        <v>4</v>
      </c>
      <c r="E38" s="129">
        <v>300</v>
      </c>
      <c r="F38" s="20"/>
      <c r="G38" s="19">
        <f t="shared" si="1"/>
        <v>0</v>
      </c>
      <c r="H38" s="19"/>
      <c r="I38" s="68"/>
    </row>
    <row r="39" spans="1:13" ht="41.25" customHeight="1" x14ac:dyDescent="0.25">
      <c r="A39" s="38">
        <v>4</v>
      </c>
      <c r="B39" s="15" t="s">
        <v>207</v>
      </c>
      <c r="C39" s="16" t="s">
        <v>210</v>
      </c>
      <c r="D39" s="17" t="s">
        <v>6</v>
      </c>
      <c r="E39" s="129">
        <v>25</v>
      </c>
      <c r="F39" s="20"/>
      <c r="G39" s="19">
        <f t="shared" si="1"/>
        <v>0</v>
      </c>
      <c r="H39" s="19"/>
      <c r="I39" s="68"/>
    </row>
    <row r="40" spans="1:13" ht="58.5" customHeight="1" x14ac:dyDescent="0.25">
      <c r="A40" s="38">
        <v>5</v>
      </c>
      <c r="B40" s="15" t="s">
        <v>208</v>
      </c>
      <c r="C40" s="16" t="s">
        <v>209</v>
      </c>
      <c r="D40" s="17" t="s">
        <v>4</v>
      </c>
      <c r="E40" s="150">
        <v>160</v>
      </c>
      <c r="F40" s="20"/>
      <c r="G40" s="19">
        <f t="shared" si="1"/>
        <v>0</v>
      </c>
      <c r="H40" s="19"/>
      <c r="I40" s="68"/>
    </row>
    <row r="41" spans="1:13" ht="51" x14ac:dyDescent="0.25">
      <c r="A41" s="38">
        <v>6</v>
      </c>
      <c r="B41" s="15" t="s">
        <v>212</v>
      </c>
      <c r="C41" s="16" t="s">
        <v>211</v>
      </c>
      <c r="D41" s="17" t="s">
        <v>4</v>
      </c>
      <c r="E41" s="129">
        <v>100</v>
      </c>
      <c r="F41" s="40"/>
      <c r="G41" s="19">
        <f t="shared" si="1"/>
        <v>0</v>
      </c>
      <c r="H41" s="19"/>
      <c r="I41" s="68"/>
    </row>
    <row r="42" spans="1:13" ht="81.75" customHeight="1" x14ac:dyDescent="0.25">
      <c r="A42" s="38">
        <v>7</v>
      </c>
      <c r="B42" s="15" t="s">
        <v>203</v>
      </c>
      <c r="C42" s="41"/>
      <c r="D42" s="17" t="s">
        <v>4</v>
      </c>
      <c r="E42" s="129">
        <v>15</v>
      </c>
      <c r="F42" s="71"/>
      <c r="G42" s="19">
        <f t="shared" si="1"/>
        <v>0</v>
      </c>
      <c r="H42" s="19"/>
      <c r="I42" s="68"/>
    </row>
    <row r="43" spans="1:13" ht="41.25" customHeight="1" x14ac:dyDescent="0.25">
      <c r="A43" s="38">
        <v>8</v>
      </c>
      <c r="B43" s="15" t="s">
        <v>85</v>
      </c>
      <c r="C43" s="16" t="s">
        <v>221</v>
      </c>
      <c r="D43" s="17" t="s">
        <v>4</v>
      </c>
      <c r="E43" s="129">
        <v>65</v>
      </c>
      <c r="F43" s="53"/>
      <c r="G43" s="19">
        <f t="shared" si="1"/>
        <v>0</v>
      </c>
      <c r="H43" s="19"/>
      <c r="I43" s="68"/>
    </row>
    <row r="44" spans="1:13" ht="25.5" x14ac:dyDescent="0.25">
      <c r="A44" s="38">
        <v>9</v>
      </c>
      <c r="B44" s="15" t="s">
        <v>128</v>
      </c>
      <c r="C44" s="16" t="s">
        <v>90</v>
      </c>
      <c r="D44" s="17" t="s">
        <v>4</v>
      </c>
      <c r="E44" s="129">
        <v>200</v>
      </c>
      <c r="F44" s="20"/>
      <c r="G44" s="19">
        <f t="shared" si="1"/>
        <v>0</v>
      </c>
      <c r="H44" s="19"/>
      <c r="I44" s="68"/>
    </row>
    <row r="45" spans="1:13" ht="38.25" x14ac:dyDescent="0.25">
      <c r="A45" s="38">
        <v>10</v>
      </c>
      <c r="B45" s="15" t="s">
        <v>69</v>
      </c>
      <c r="C45" s="16"/>
      <c r="D45" s="17" t="s">
        <v>4</v>
      </c>
      <c r="E45" s="129">
        <v>50</v>
      </c>
      <c r="F45" s="20"/>
      <c r="G45" s="19">
        <f t="shared" si="1"/>
        <v>0</v>
      </c>
      <c r="H45" s="19"/>
      <c r="I45" s="68"/>
    </row>
    <row r="46" spans="1:13" ht="25.5" x14ac:dyDescent="0.25">
      <c r="A46" s="38">
        <v>11</v>
      </c>
      <c r="B46" s="15" t="s">
        <v>70</v>
      </c>
      <c r="C46" s="16" t="s">
        <v>51</v>
      </c>
      <c r="D46" s="17" t="s">
        <v>4</v>
      </c>
      <c r="E46" s="129">
        <v>30</v>
      </c>
      <c r="F46" s="71"/>
      <c r="G46" s="19">
        <f t="shared" si="1"/>
        <v>0</v>
      </c>
      <c r="H46" s="19"/>
      <c r="I46" s="68"/>
    </row>
    <row r="47" spans="1:13" ht="25.5" x14ac:dyDescent="0.25">
      <c r="A47" s="38">
        <v>12</v>
      </c>
      <c r="B47" s="15" t="s">
        <v>71</v>
      </c>
      <c r="C47" s="16" t="s">
        <v>91</v>
      </c>
      <c r="D47" s="17" t="s">
        <v>4</v>
      </c>
      <c r="E47" s="129">
        <v>30</v>
      </c>
      <c r="F47" s="71"/>
      <c r="G47" s="19">
        <f t="shared" si="1"/>
        <v>0</v>
      </c>
      <c r="H47" s="19"/>
      <c r="I47" s="68"/>
    </row>
    <row r="48" spans="1:13" ht="26.25" thickBot="1" x14ac:dyDescent="0.3">
      <c r="A48" s="38">
        <v>13</v>
      </c>
      <c r="B48" s="42" t="s">
        <v>11</v>
      </c>
      <c r="C48" s="43"/>
      <c r="D48" s="44" t="s">
        <v>4</v>
      </c>
      <c r="E48" s="151">
        <v>10</v>
      </c>
      <c r="F48" s="45"/>
      <c r="G48" s="19">
        <f t="shared" si="1"/>
        <v>0</v>
      </c>
      <c r="H48" s="19"/>
      <c r="I48" s="68"/>
    </row>
    <row r="49" spans="1:13" ht="15.75" customHeight="1" thickBot="1" x14ac:dyDescent="0.3">
      <c r="A49" s="169"/>
      <c r="B49" s="170"/>
      <c r="C49" s="170"/>
      <c r="D49" s="170"/>
      <c r="E49" s="170"/>
      <c r="F49" s="171"/>
      <c r="G49" s="46">
        <f>SUM(G36:G48)</f>
        <v>0</v>
      </c>
      <c r="H49" s="109"/>
    </row>
    <row r="50" spans="1:13" ht="15.75" thickBot="1" x14ac:dyDescent="0.3">
      <c r="A50" s="193" t="s">
        <v>12</v>
      </c>
      <c r="B50" s="194"/>
      <c r="C50" s="194"/>
      <c r="D50" s="194"/>
      <c r="E50" s="194"/>
      <c r="F50" s="194"/>
      <c r="G50" s="194"/>
      <c r="H50" s="194"/>
      <c r="I50" s="195"/>
    </row>
    <row r="51" spans="1:13" ht="51" x14ac:dyDescent="0.25">
      <c r="A51" s="47">
        <v>1</v>
      </c>
      <c r="B51" s="15" t="s">
        <v>86</v>
      </c>
      <c r="C51" s="16" t="s">
        <v>92</v>
      </c>
      <c r="D51" s="17" t="s">
        <v>93</v>
      </c>
      <c r="E51" s="129">
        <v>10</v>
      </c>
      <c r="F51" s="20"/>
      <c r="G51" s="14">
        <f t="shared" ref="G51:G91" si="2">E51*F51</f>
        <v>0</v>
      </c>
      <c r="H51" s="14"/>
      <c r="I51" s="96"/>
    </row>
    <row r="52" spans="1:13" ht="51" x14ac:dyDescent="0.25">
      <c r="A52" s="30">
        <v>2</v>
      </c>
      <c r="B52" s="32" t="s">
        <v>13</v>
      </c>
      <c r="C52" s="16" t="s">
        <v>52</v>
      </c>
      <c r="D52" s="17" t="s">
        <v>35</v>
      </c>
      <c r="E52" s="129">
        <v>20</v>
      </c>
      <c r="F52" s="48"/>
      <c r="G52" s="14">
        <f t="shared" si="2"/>
        <v>0</v>
      </c>
      <c r="H52" s="14"/>
      <c r="I52" s="68"/>
    </row>
    <row r="53" spans="1:13" ht="229.5" x14ac:dyDescent="0.25">
      <c r="A53" s="47">
        <v>3</v>
      </c>
      <c r="B53" s="15" t="s">
        <v>177</v>
      </c>
      <c r="C53" s="16" t="s">
        <v>178</v>
      </c>
      <c r="D53" s="17" t="s">
        <v>14</v>
      </c>
      <c r="E53" s="129">
        <v>7</v>
      </c>
      <c r="F53" s="20"/>
      <c r="G53" s="14">
        <f t="shared" si="2"/>
        <v>0</v>
      </c>
      <c r="H53" s="14"/>
      <c r="I53" s="68"/>
      <c r="M53" t="s">
        <v>133</v>
      </c>
    </row>
    <row r="54" spans="1:13" ht="134.25" customHeight="1" x14ac:dyDescent="0.25">
      <c r="A54" s="30">
        <v>4</v>
      </c>
      <c r="B54" s="15" t="s">
        <v>189</v>
      </c>
      <c r="C54" s="16" t="s">
        <v>94</v>
      </c>
      <c r="D54" s="17" t="s">
        <v>10</v>
      </c>
      <c r="E54" s="129">
        <v>20</v>
      </c>
      <c r="F54" s="20"/>
      <c r="G54" s="14">
        <f t="shared" si="2"/>
        <v>0</v>
      </c>
      <c r="H54" s="14"/>
      <c r="I54" s="68"/>
    </row>
    <row r="55" spans="1:13" ht="38.25" x14ac:dyDescent="0.25">
      <c r="A55" s="47">
        <v>5</v>
      </c>
      <c r="B55" s="15" t="s">
        <v>72</v>
      </c>
      <c r="C55" s="16" t="s">
        <v>53</v>
      </c>
      <c r="D55" s="16" t="s">
        <v>101</v>
      </c>
      <c r="E55" s="129">
        <v>700</v>
      </c>
      <c r="F55" s="20"/>
      <c r="G55" s="14">
        <f t="shared" si="2"/>
        <v>0</v>
      </c>
      <c r="H55" s="14"/>
      <c r="I55" s="68"/>
    </row>
    <row r="56" spans="1:13" ht="25.5" x14ac:dyDescent="0.25">
      <c r="A56" s="61">
        <v>6</v>
      </c>
      <c r="B56" s="15" t="s">
        <v>190</v>
      </c>
      <c r="C56" s="16" t="s">
        <v>191</v>
      </c>
      <c r="D56" s="16" t="s">
        <v>192</v>
      </c>
      <c r="E56" s="129">
        <v>300</v>
      </c>
      <c r="F56" s="20"/>
      <c r="G56" s="14">
        <f t="shared" si="2"/>
        <v>0</v>
      </c>
      <c r="H56" s="14"/>
      <c r="I56" s="148"/>
    </row>
    <row r="57" spans="1:13" ht="372" customHeight="1" x14ac:dyDescent="0.25">
      <c r="A57" s="47">
        <v>7</v>
      </c>
      <c r="B57" s="15" t="s">
        <v>179</v>
      </c>
      <c r="C57" s="16" t="s">
        <v>213</v>
      </c>
      <c r="D57" s="16" t="s">
        <v>14</v>
      </c>
      <c r="E57" s="129">
        <v>20</v>
      </c>
      <c r="F57" s="20"/>
      <c r="G57" s="14">
        <f t="shared" si="2"/>
        <v>0</v>
      </c>
      <c r="H57" s="14"/>
      <c r="I57" s="68"/>
    </row>
    <row r="58" spans="1:13" ht="170.25" customHeight="1" x14ac:dyDescent="0.25">
      <c r="A58" s="30">
        <v>8</v>
      </c>
      <c r="B58" s="15" t="s">
        <v>193</v>
      </c>
      <c r="C58" s="16" t="s">
        <v>102</v>
      </c>
      <c r="D58" s="16" t="s">
        <v>34</v>
      </c>
      <c r="E58" s="152">
        <v>10</v>
      </c>
      <c r="F58" s="20"/>
      <c r="G58" s="19">
        <f t="shared" si="2"/>
        <v>0</v>
      </c>
      <c r="H58" s="19"/>
      <c r="I58" s="68"/>
    </row>
    <row r="59" spans="1:13" ht="174" customHeight="1" x14ac:dyDescent="0.25">
      <c r="A59" s="47">
        <v>9</v>
      </c>
      <c r="B59" s="15" t="s">
        <v>193</v>
      </c>
      <c r="C59" s="16" t="s">
        <v>102</v>
      </c>
      <c r="D59" s="16" t="s">
        <v>36</v>
      </c>
      <c r="E59" s="152">
        <v>18</v>
      </c>
      <c r="F59" s="20"/>
      <c r="G59" s="19">
        <f t="shared" si="2"/>
        <v>0</v>
      </c>
      <c r="H59" s="14"/>
      <c r="I59" s="68"/>
    </row>
    <row r="60" spans="1:13" ht="76.5" x14ac:dyDescent="0.25">
      <c r="A60" s="30">
        <v>10</v>
      </c>
      <c r="B60" s="15" t="s">
        <v>61</v>
      </c>
      <c r="C60" s="16" t="s">
        <v>54</v>
      </c>
      <c r="D60" s="49" t="s">
        <v>73</v>
      </c>
      <c r="E60" s="152">
        <v>120</v>
      </c>
      <c r="F60" s="20"/>
      <c r="G60" s="14">
        <f t="shared" si="2"/>
        <v>0</v>
      </c>
      <c r="H60" s="14"/>
      <c r="I60" s="68"/>
    </row>
    <row r="61" spans="1:13" ht="226.5" customHeight="1" x14ac:dyDescent="0.25">
      <c r="A61" s="47">
        <v>11</v>
      </c>
      <c r="B61" s="42" t="s">
        <v>134</v>
      </c>
      <c r="C61" s="16" t="s">
        <v>135</v>
      </c>
      <c r="D61" s="49" t="s">
        <v>36</v>
      </c>
      <c r="E61" s="152">
        <v>5</v>
      </c>
      <c r="F61" s="20"/>
      <c r="G61" s="14">
        <f t="shared" si="2"/>
        <v>0</v>
      </c>
      <c r="H61" s="14"/>
      <c r="I61" s="68"/>
      <c r="J61" s="82"/>
    </row>
    <row r="62" spans="1:13" ht="25.5" x14ac:dyDescent="0.25">
      <c r="A62" s="30">
        <v>12</v>
      </c>
      <c r="B62" s="32" t="s">
        <v>104</v>
      </c>
      <c r="C62" s="16" t="s">
        <v>105</v>
      </c>
      <c r="D62" s="17" t="s">
        <v>103</v>
      </c>
      <c r="E62" s="152">
        <v>50</v>
      </c>
      <c r="F62" s="20"/>
      <c r="G62" s="14">
        <f t="shared" si="2"/>
        <v>0</v>
      </c>
      <c r="H62" s="14"/>
      <c r="I62" s="68"/>
    </row>
    <row r="63" spans="1:13" ht="25.5" x14ac:dyDescent="0.25">
      <c r="A63" s="47">
        <v>13</v>
      </c>
      <c r="B63" s="50" t="s">
        <v>115</v>
      </c>
      <c r="C63" s="16" t="s">
        <v>62</v>
      </c>
      <c r="D63" s="17" t="s">
        <v>36</v>
      </c>
      <c r="E63" s="130">
        <v>130</v>
      </c>
      <c r="F63" s="20"/>
      <c r="G63" s="14">
        <f t="shared" si="2"/>
        <v>0</v>
      </c>
      <c r="H63" s="14"/>
      <c r="I63" s="68"/>
      <c r="L63" t="s">
        <v>133</v>
      </c>
    </row>
    <row r="64" spans="1:13" ht="262.5" customHeight="1" x14ac:dyDescent="0.25">
      <c r="A64" s="30">
        <v>14</v>
      </c>
      <c r="B64" s="32" t="s">
        <v>171</v>
      </c>
      <c r="C64" s="16" t="s">
        <v>172</v>
      </c>
      <c r="D64" s="17" t="s">
        <v>35</v>
      </c>
      <c r="E64" s="153">
        <v>40</v>
      </c>
      <c r="F64" s="18"/>
      <c r="G64" s="14">
        <f t="shared" si="2"/>
        <v>0</v>
      </c>
      <c r="H64" s="14"/>
      <c r="I64" s="68"/>
    </row>
    <row r="65" spans="1:10" ht="237" customHeight="1" x14ac:dyDescent="0.25">
      <c r="A65" s="47">
        <v>15</v>
      </c>
      <c r="B65" s="32" t="s">
        <v>182</v>
      </c>
      <c r="C65" s="51" t="s">
        <v>224</v>
      </c>
      <c r="D65" s="52" t="s">
        <v>15</v>
      </c>
      <c r="E65" s="129">
        <v>4</v>
      </c>
      <c r="F65" s="20"/>
      <c r="G65" s="14">
        <f t="shared" si="2"/>
        <v>0</v>
      </c>
      <c r="H65" s="14"/>
      <c r="I65" s="68"/>
    </row>
    <row r="66" spans="1:10" ht="333" customHeight="1" x14ac:dyDescent="0.25">
      <c r="A66" s="30">
        <v>16</v>
      </c>
      <c r="B66" s="32" t="s">
        <v>180</v>
      </c>
      <c r="C66" s="51" t="s">
        <v>181</v>
      </c>
      <c r="D66" s="52" t="s">
        <v>15</v>
      </c>
      <c r="E66" s="129">
        <v>12</v>
      </c>
      <c r="F66" s="20"/>
      <c r="G66" s="14">
        <f t="shared" si="2"/>
        <v>0</v>
      </c>
      <c r="H66" s="14"/>
      <c r="I66" s="68"/>
    </row>
    <row r="67" spans="1:10" ht="268.5" customHeight="1" x14ac:dyDescent="0.25">
      <c r="A67" s="47">
        <v>17</v>
      </c>
      <c r="B67" s="32" t="s">
        <v>173</v>
      </c>
      <c r="C67" s="51" t="s">
        <v>225</v>
      </c>
      <c r="D67" s="52" t="s">
        <v>15</v>
      </c>
      <c r="E67" s="129">
        <v>10</v>
      </c>
      <c r="F67" s="20"/>
      <c r="G67" s="14">
        <f t="shared" si="2"/>
        <v>0</v>
      </c>
      <c r="H67" s="14"/>
      <c r="I67" s="68"/>
    </row>
    <row r="68" spans="1:10" ht="44.25" customHeight="1" x14ac:dyDescent="0.25">
      <c r="A68" s="30">
        <v>18</v>
      </c>
      <c r="B68" s="15" t="s">
        <v>41</v>
      </c>
      <c r="C68" s="16" t="s">
        <v>55</v>
      </c>
      <c r="D68" s="17" t="s">
        <v>16</v>
      </c>
      <c r="E68" s="129">
        <v>6</v>
      </c>
      <c r="F68" s="53"/>
      <c r="G68" s="14">
        <f t="shared" si="2"/>
        <v>0</v>
      </c>
      <c r="H68" s="14"/>
      <c r="I68" s="68"/>
    </row>
    <row r="69" spans="1:10" ht="210.75" customHeight="1" x14ac:dyDescent="0.25">
      <c r="A69" s="47">
        <v>19</v>
      </c>
      <c r="B69" s="15" t="s">
        <v>194</v>
      </c>
      <c r="C69" s="16" t="s">
        <v>214</v>
      </c>
      <c r="D69" s="17" t="s">
        <v>76</v>
      </c>
      <c r="E69" s="129">
        <v>6</v>
      </c>
      <c r="F69" s="53"/>
      <c r="G69" s="14">
        <f t="shared" si="2"/>
        <v>0</v>
      </c>
      <c r="H69" s="14"/>
      <c r="I69" s="68"/>
    </row>
    <row r="70" spans="1:10" ht="340.5" customHeight="1" x14ac:dyDescent="0.25">
      <c r="A70" s="30">
        <v>20</v>
      </c>
      <c r="B70" s="15" t="s">
        <v>174</v>
      </c>
      <c r="C70" s="16" t="s">
        <v>226</v>
      </c>
      <c r="D70" s="17" t="s">
        <v>106</v>
      </c>
      <c r="E70" s="129">
        <v>10</v>
      </c>
      <c r="F70" s="54"/>
      <c r="G70" s="14">
        <f t="shared" si="2"/>
        <v>0</v>
      </c>
      <c r="H70" s="14"/>
      <c r="I70" s="68"/>
    </row>
    <row r="71" spans="1:10" ht="177.75" customHeight="1" x14ac:dyDescent="0.25">
      <c r="A71" s="145">
        <v>21</v>
      </c>
      <c r="B71" s="34" t="s">
        <v>195</v>
      </c>
      <c r="C71" s="43" t="s">
        <v>196</v>
      </c>
      <c r="D71" s="44" t="s">
        <v>17</v>
      </c>
      <c r="E71" s="129">
        <v>15</v>
      </c>
      <c r="F71" s="45"/>
      <c r="G71" s="14">
        <f t="shared" si="2"/>
        <v>0</v>
      </c>
      <c r="H71" s="135"/>
      <c r="I71" s="134"/>
    </row>
    <row r="72" spans="1:10" ht="32.25" customHeight="1" x14ac:dyDescent="0.25">
      <c r="A72" s="30">
        <v>22</v>
      </c>
      <c r="B72" s="34" t="s">
        <v>37</v>
      </c>
      <c r="C72" s="43" t="s">
        <v>56</v>
      </c>
      <c r="D72" s="43" t="s">
        <v>74</v>
      </c>
      <c r="E72" s="154">
        <v>80</v>
      </c>
      <c r="F72" s="45"/>
      <c r="G72" s="14">
        <f t="shared" si="2"/>
        <v>0</v>
      </c>
      <c r="H72" s="14"/>
      <c r="I72" s="68"/>
    </row>
    <row r="73" spans="1:10" ht="289.5" customHeight="1" x14ac:dyDescent="0.25">
      <c r="A73" s="47">
        <v>23</v>
      </c>
      <c r="B73" s="34" t="s">
        <v>175</v>
      </c>
      <c r="C73" s="16" t="s">
        <v>227</v>
      </c>
      <c r="D73" s="17" t="s">
        <v>15</v>
      </c>
      <c r="E73" s="129">
        <v>6</v>
      </c>
      <c r="F73" s="40"/>
      <c r="G73" s="14">
        <f t="shared" si="2"/>
        <v>0</v>
      </c>
      <c r="H73" s="14"/>
      <c r="I73" s="68"/>
    </row>
    <row r="74" spans="1:10" ht="122.25" customHeight="1" x14ac:dyDescent="0.25">
      <c r="A74" s="30">
        <v>24</v>
      </c>
      <c r="B74" s="32" t="s">
        <v>197</v>
      </c>
      <c r="C74" s="51" t="s">
        <v>176</v>
      </c>
      <c r="D74" s="17" t="s">
        <v>16</v>
      </c>
      <c r="E74" s="152">
        <v>12</v>
      </c>
      <c r="F74" s="40"/>
      <c r="G74" s="14">
        <f t="shared" si="2"/>
        <v>0</v>
      </c>
      <c r="H74" s="14"/>
      <c r="I74" s="68"/>
    </row>
    <row r="75" spans="1:10" ht="33.75" customHeight="1" x14ac:dyDescent="0.25">
      <c r="A75" s="47">
        <v>25</v>
      </c>
      <c r="B75" s="32" t="s">
        <v>167</v>
      </c>
      <c r="C75" s="136"/>
      <c r="D75" s="17" t="s">
        <v>198</v>
      </c>
      <c r="E75" s="152">
        <v>10</v>
      </c>
      <c r="F75" s="137"/>
      <c r="G75" s="14">
        <f t="shared" si="2"/>
        <v>0</v>
      </c>
      <c r="H75" s="135"/>
      <c r="I75" s="134"/>
      <c r="J75" s="83"/>
    </row>
    <row r="76" spans="1:10" ht="79.5" customHeight="1" x14ac:dyDescent="0.25">
      <c r="A76" s="30">
        <v>26</v>
      </c>
      <c r="B76" s="32" t="s">
        <v>89</v>
      </c>
      <c r="C76" s="51" t="s">
        <v>107</v>
      </c>
      <c r="D76" s="17" t="s">
        <v>15</v>
      </c>
      <c r="E76" s="152">
        <v>1</v>
      </c>
      <c r="F76" s="40"/>
      <c r="G76" s="19">
        <f t="shared" si="2"/>
        <v>0</v>
      </c>
      <c r="H76" s="19"/>
      <c r="I76" s="68"/>
    </row>
    <row r="77" spans="1:10" ht="31.5" customHeight="1" x14ac:dyDescent="0.25">
      <c r="A77" s="47">
        <v>27</v>
      </c>
      <c r="B77" s="32" t="s">
        <v>38</v>
      </c>
      <c r="C77" s="51" t="s">
        <v>57</v>
      </c>
      <c r="D77" s="17" t="s">
        <v>36</v>
      </c>
      <c r="E77" s="152">
        <v>3</v>
      </c>
      <c r="F77" s="54"/>
      <c r="G77" s="19">
        <f t="shared" si="2"/>
        <v>0</v>
      </c>
      <c r="H77" s="19"/>
      <c r="I77" s="68"/>
    </row>
    <row r="78" spans="1:10" ht="76.5" x14ac:dyDescent="0.25">
      <c r="A78" s="30">
        <v>28</v>
      </c>
      <c r="B78" s="10" t="s">
        <v>32</v>
      </c>
      <c r="C78" s="16" t="s">
        <v>58</v>
      </c>
      <c r="D78" s="17" t="s">
        <v>33</v>
      </c>
      <c r="E78" s="129">
        <v>5</v>
      </c>
      <c r="F78" s="55"/>
      <c r="G78" s="19">
        <f t="shared" si="2"/>
        <v>0</v>
      </c>
      <c r="H78" s="19"/>
      <c r="I78" s="68"/>
    </row>
    <row r="79" spans="1:10" ht="76.5" x14ac:dyDescent="0.25">
      <c r="A79" s="47">
        <v>29</v>
      </c>
      <c r="B79" s="32" t="s">
        <v>95</v>
      </c>
      <c r="C79" s="16" t="s">
        <v>59</v>
      </c>
      <c r="D79" s="17" t="s">
        <v>33</v>
      </c>
      <c r="E79" s="129">
        <v>5</v>
      </c>
      <c r="F79" s="55"/>
      <c r="G79" s="14">
        <f t="shared" si="2"/>
        <v>0</v>
      </c>
      <c r="H79" s="14"/>
      <c r="I79" s="68"/>
    </row>
    <row r="80" spans="1:10" ht="63.75" x14ac:dyDescent="0.25">
      <c r="A80" s="30">
        <v>30</v>
      </c>
      <c r="B80" s="32" t="s">
        <v>199</v>
      </c>
      <c r="C80" s="16" t="s">
        <v>96</v>
      </c>
      <c r="D80" s="16" t="s">
        <v>97</v>
      </c>
      <c r="E80" s="129">
        <v>5</v>
      </c>
      <c r="F80" s="55"/>
      <c r="G80" s="14">
        <f t="shared" si="2"/>
        <v>0</v>
      </c>
      <c r="H80" s="14"/>
      <c r="I80" s="68"/>
    </row>
    <row r="81" spans="1:10" ht="25.5" x14ac:dyDescent="0.25">
      <c r="A81" s="47">
        <v>31</v>
      </c>
      <c r="B81" s="32" t="s">
        <v>132</v>
      </c>
      <c r="C81" s="16" t="s">
        <v>136</v>
      </c>
      <c r="D81" s="16" t="s">
        <v>33</v>
      </c>
      <c r="E81" s="129">
        <v>24</v>
      </c>
      <c r="F81" s="55"/>
      <c r="G81" s="14">
        <f t="shared" si="2"/>
        <v>0</v>
      </c>
      <c r="H81" s="14"/>
      <c r="I81" s="68"/>
      <c r="J81" s="162"/>
    </row>
    <row r="82" spans="1:10" ht="163.5" customHeight="1" x14ac:dyDescent="0.25">
      <c r="A82" s="30">
        <v>32</v>
      </c>
      <c r="B82" s="32" t="s">
        <v>130</v>
      </c>
      <c r="C82" s="16" t="s">
        <v>131</v>
      </c>
      <c r="D82" s="16" t="s">
        <v>10</v>
      </c>
      <c r="E82" s="129">
        <v>5</v>
      </c>
      <c r="F82" s="55"/>
      <c r="G82" s="14">
        <f t="shared" si="2"/>
        <v>0</v>
      </c>
      <c r="H82" s="14"/>
      <c r="I82" s="68"/>
      <c r="J82" s="162"/>
    </row>
    <row r="83" spans="1:10" ht="26.25" customHeight="1" x14ac:dyDescent="0.25">
      <c r="A83" s="145">
        <v>33</v>
      </c>
      <c r="B83" s="32" t="s">
        <v>215</v>
      </c>
      <c r="C83" s="146"/>
      <c r="D83" s="16" t="s">
        <v>36</v>
      </c>
      <c r="E83" s="129">
        <v>10</v>
      </c>
      <c r="F83" s="55"/>
      <c r="G83" s="14">
        <f t="shared" si="2"/>
        <v>0</v>
      </c>
      <c r="H83" s="135"/>
      <c r="I83" s="134"/>
      <c r="J83" s="138"/>
    </row>
    <row r="84" spans="1:10" ht="25.5" x14ac:dyDescent="0.25">
      <c r="A84" s="30">
        <v>34</v>
      </c>
      <c r="B84" s="15" t="s">
        <v>65</v>
      </c>
      <c r="C84" s="41"/>
      <c r="D84" s="17" t="s">
        <v>64</v>
      </c>
      <c r="E84" s="129">
        <v>2</v>
      </c>
      <c r="F84" s="55"/>
      <c r="G84" s="14">
        <f t="shared" si="2"/>
        <v>0</v>
      </c>
      <c r="H84" s="14"/>
      <c r="I84" s="68"/>
    </row>
    <row r="85" spans="1:10" ht="25.5" x14ac:dyDescent="0.25">
      <c r="A85" s="47">
        <v>35</v>
      </c>
      <c r="B85" s="15" t="s">
        <v>219</v>
      </c>
      <c r="C85" s="16" t="s">
        <v>60</v>
      </c>
      <c r="D85" s="17" t="s">
        <v>4</v>
      </c>
      <c r="E85" s="155">
        <v>2</v>
      </c>
      <c r="F85" s="55"/>
      <c r="G85" s="14">
        <f t="shared" si="2"/>
        <v>0</v>
      </c>
      <c r="H85" s="14"/>
      <c r="I85" s="68"/>
    </row>
    <row r="86" spans="1:10" ht="25.5" x14ac:dyDescent="0.25">
      <c r="A86" s="30">
        <v>36</v>
      </c>
      <c r="B86" s="15" t="s">
        <v>216</v>
      </c>
      <c r="C86" s="16" t="s">
        <v>60</v>
      </c>
      <c r="D86" s="17" t="s">
        <v>4</v>
      </c>
      <c r="E86" s="155">
        <v>2</v>
      </c>
      <c r="F86" s="55"/>
      <c r="G86" s="14">
        <f t="shared" si="2"/>
        <v>0</v>
      </c>
      <c r="H86" s="14"/>
      <c r="I86" s="68"/>
    </row>
    <row r="87" spans="1:10" ht="25.5" x14ac:dyDescent="0.25">
      <c r="A87" s="47">
        <v>37</v>
      </c>
      <c r="B87" s="15" t="s">
        <v>217</v>
      </c>
      <c r="C87" s="16" t="s">
        <v>60</v>
      </c>
      <c r="D87" s="17" t="s">
        <v>4</v>
      </c>
      <c r="E87" s="155">
        <v>2</v>
      </c>
      <c r="F87" s="55"/>
      <c r="G87" s="14">
        <f t="shared" si="2"/>
        <v>0</v>
      </c>
      <c r="H87" s="14"/>
      <c r="I87" s="68"/>
    </row>
    <row r="88" spans="1:10" ht="25.5" x14ac:dyDescent="0.25">
      <c r="A88" s="30">
        <v>38</v>
      </c>
      <c r="B88" s="15" t="s">
        <v>218</v>
      </c>
      <c r="C88" s="16" t="s">
        <v>60</v>
      </c>
      <c r="D88" s="17" t="s">
        <v>4</v>
      </c>
      <c r="E88" s="155">
        <v>2</v>
      </c>
      <c r="F88" s="55"/>
      <c r="G88" s="14">
        <f t="shared" si="2"/>
        <v>0</v>
      </c>
      <c r="H88" s="14"/>
      <c r="I88" s="68"/>
    </row>
    <row r="89" spans="1:10" x14ac:dyDescent="0.25">
      <c r="A89" s="47">
        <v>39</v>
      </c>
      <c r="B89" s="62" t="s">
        <v>116</v>
      </c>
      <c r="C89" s="16"/>
      <c r="D89" s="17" t="s">
        <v>36</v>
      </c>
      <c r="E89" s="129">
        <v>3</v>
      </c>
      <c r="F89" s="55"/>
      <c r="G89" s="19">
        <f t="shared" si="2"/>
        <v>0</v>
      </c>
      <c r="H89" s="19"/>
      <c r="I89" s="68"/>
    </row>
    <row r="90" spans="1:10" ht="25.5" x14ac:dyDescent="0.25">
      <c r="A90" s="61">
        <v>40</v>
      </c>
      <c r="B90" s="62" t="s">
        <v>201</v>
      </c>
      <c r="C90" s="16" t="s">
        <v>200</v>
      </c>
      <c r="D90" s="17" t="s">
        <v>6</v>
      </c>
      <c r="E90" s="129">
        <v>50</v>
      </c>
      <c r="F90" s="55"/>
      <c r="G90" s="19">
        <f t="shared" si="2"/>
        <v>0</v>
      </c>
      <c r="H90" s="19"/>
      <c r="I90" s="148"/>
    </row>
    <row r="91" spans="1:10" ht="51.75" thickBot="1" x14ac:dyDescent="0.3">
      <c r="A91" s="47">
        <v>41</v>
      </c>
      <c r="B91" s="56" t="s">
        <v>108</v>
      </c>
      <c r="C91" s="57" t="s">
        <v>109</v>
      </c>
      <c r="D91" s="57" t="s">
        <v>110</v>
      </c>
      <c r="E91" s="156">
        <v>24</v>
      </c>
      <c r="F91" s="58"/>
      <c r="G91" s="59">
        <f t="shared" si="2"/>
        <v>0</v>
      </c>
      <c r="H91" s="19"/>
      <c r="I91" s="68"/>
    </row>
    <row r="92" spans="1:10" ht="15.75" thickBot="1" x14ac:dyDescent="0.3">
      <c r="A92" s="179"/>
      <c r="B92" s="180"/>
      <c r="C92" s="180"/>
      <c r="D92" s="180"/>
      <c r="E92" s="180"/>
      <c r="F92" s="181"/>
      <c r="G92" s="60">
        <f>SUM(G51:G91)</f>
        <v>0</v>
      </c>
      <c r="H92" s="109"/>
    </row>
    <row r="93" spans="1:10" ht="15.75" thickBot="1" x14ac:dyDescent="0.3">
      <c r="A93" s="193" t="s">
        <v>19</v>
      </c>
      <c r="B93" s="194"/>
      <c r="C93" s="194"/>
      <c r="D93" s="194"/>
      <c r="E93" s="194"/>
      <c r="F93" s="194"/>
      <c r="G93" s="194"/>
      <c r="H93" s="194"/>
      <c r="I93" s="195"/>
    </row>
    <row r="94" spans="1:10" ht="39" customHeight="1" x14ac:dyDescent="0.25">
      <c r="A94" s="61">
        <v>1</v>
      </c>
      <c r="B94" s="21" t="s">
        <v>121</v>
      </c>
      <c r="C94" s="22" t="s">
        <v>20</v>
      </c>
      <c r="D94" s="22" t="s">
        <v>23</v>
      </c>
      <c r="E94" s="128">
        <v>140</v>
      </c>
      <c r="F94" s="18"/>
      <c r="G94" s="64">
        <f t="shared" ref="G94:G100" si="3">E94*F94</f>
        <v>0</v>
      </c>
      <c r="H94" s="64"/>
      <c r="I94" s="96"/>
    </row>
    <row r="95" spans="1:10" ht="40.5" customHeight="1" x14ac:dyDescent="0.25">
      <c r="A95" s="47">
        <v>2</v>
      </c>
      <c r="B95" s="15" t="s">
        <v>122</v>
      </c>
      <c r="C95" s="16" t="s">
        <v>21</v>
      </c>
      <c r="D95" s="16" t="s">
        <v>23</v>
      </c>
      <c r="E95" s="129">
        <v>200</v>
      </c>
      <c r="F95" s="20"/>
      <c r="G95" s="65">
        <f t="shared" si="3"/>
        <v>0</v>
      </c>
      <c r="H95" s="65"/>
      <c r="I95" s="68"/>
    </row>
    <row r="96" spans="1:10" ht="39.75" customHeight="1" x14ac:dyDescent="0.25">
      <c r="A96" s="30">
        <v>3</v>
      </c>
      <c r="B96" s="15" t="s">
        <v>123</v>
      </c>
      <c r="C96" s="16" t="s">
        <v>22</v>
      </c>
      <c r="D96" s="16" t="s">
        <v>23</v>
      </c>
      <c r="E96" s="129">
        <v>10</v>
      </c>
      <c r="F96" s="20"/>
      <c r="G96" s="65">
        <f t="shared" si="3"/>
        <v>0</v>
      </c>
      <c r="H96" s="65"/>
      <c r="I96" s="68"/>
    </row>
    <row r="97" spans="1:16" ht="39" customHeight="1" x14ac:dyDescent="0.25">
      <c r="A97" s="47">
        <v>4</v>
      </c>
      <c r="B97" s="15" t="s">
        <v>39</v>
      </c>
      <c r="C97" s="16" t="s">
        <v>40</v>
      </c>
      <c r="D97" s="16" t="s">
        <v>75</v>
      </c>
      <c r="E97" s="129">
        <v>30</v>
      </c>
      <c r="F97" s="20"/>
      <c r="G97" s="65">
        <f t="shared" si="3"/>
        <v>0</v>
      </c>
      <c r="H97" s="65"/>
      <c r="I97" s="68"/>
    </row>
    <row r="98" spans="1:16" ht="25.5" x14ac:dyDescent="0.25">
      <c r="A98" s="30">
        <v>5</v>
      </c>
      <c r="B98" s="15" t="s">
        <v>24</v>
      </c>
      <c r="C98" s="16" t="s">
        <v>25</v>
      </c>
      <c r="D98" s="16" t="s">
        <v>26</v>
      </c>
      <c r="E98" s="129">
        <v>10</v>
      </c>
      <c r="F98" s="20"/>
      <c r="G98" s="65">
        <f t="shared" si="3"/>
        <v>0</v>
      </c>
      <c r="H98" s="65"/>
      <c r="I98" s="68"/>
      <c r="P98" t="s">
        <v>124</v>
      </c>
    </row>
    <row r="99" spans="1:16" ht="25.5" x14ac:dyDescent="0.25">
      <c r="A99" s="47">
        <v>6</v>
      </c>
      <c r="B99" s="15" t="s">
        <v>27</v>
      </c>
      <c r="C99" s="16" t="s">
        <v>28</v>
      </c>
      <c r="D99" s="16" t="s">
        <v>29</v>
      </c>
      <c r="E99" s="129">
        <v>150</v>
      </c>
      <c r="F99" s="20"/>
      <c r="G99" s="65">
        <f t="shared" si="3"/>
        <v>0</v>
      </c>
      <c r="H99" s="65"/>
      <c r="I99" s="68"/>
    </row>
    <row r="100" spans="1:16" ht="38.25" customHeight="1" thickBot="1" x14ac:dyDescent="0.3">
      <c r="A100" s="30">
        <v>7</v>
      </c>
      <c r="B100" s="26" t="s">
        <v>30</v>
      </c>
      <c r="C100" s="43" t="s">
        <v>31</v>
      </c>
      <c r="D100" s="43" t="s">
        <v>29</v>
      </c>
      <c r="E100" s="155">
        <v>200</v>
      </c>
      <c r="F100" s="25"/>
      <c r="G100" s="66">
        <f t="shared" si="3"/>
        <v>0</v>
      </c>
      <c r="H100" s="19"/>
      <c r="I100" s="68"/>
    </row>
    <row r="101" spans="1:16" ht="15.75" thickBot="1" x14ac:dyDescent="0.3">
      <c r="A101" s="175"/>
      <c r="B101" s="176"/>
      <c r="C101" s="176"/>
      <c r="D101" s="177"/>
      <c r="E101" s="177"/>
      <c r="F101" s="178"/>
      <c r="G101" s="4">
        <f>SUM(G94:G100)</f>
        <v>0</v>
      </c>
      <c r="H101" s="110"/>
    </row>
    <row r="102" spans="1:16" ht="15.75" thickBot="1" x14ac:dyDescent="0.3">
      <c r="A102" s="196" t="s">
        <v>138</v>
      </c>
      <c r="B102" s="197"/>
      <c r="C102" s="197"/>
      <c r="D102" s="197"/>
      <c r="E102" s="197"/>
      <c r="F102" s="197"/>
      <c r="G102" s="197"/>
      <c r="H102" s="197"/>
      <c r="I102" s="198"/>
    </row>
    <row r="103" spans="1:16" ht="54" customHeight="1" x14ac:dyDescent="0.25">
      <c r="A103" s="84">
        <v>1</v>
      </c>
      <c r="B103" s="85" t="s">
        <v>139</v>
      </c>
      <c r="C103" s="86" t="s">
        <v>140</v>
      </c>
      <c r="D103" s="87" t="s">
        <v>106</v>
      </c>
      <c r="E103" s="88">
        <v>18</v>
      </c>
      <c r="F103" s="89"/>
      <c r="G103" s="90">
        <f t="shared" ref="G103:G110" si="4">E103*F103</f>
        <v>0</v>
      </c>
      <c r="H103" s="90"/>
      <c r="I103" s="67"/>
    </row>
    <row r="104" spans="1:16" ht="67.5" customHeight="1" x14ac:dyDescent="0.25">
      <c r="A104" s="84">
        <v>2</v>
      </c>
      <c r="B104" s="91" t="s">
        <v>141</v>
      </c>
      <c r="C104" s="86" t="s">
        <v>168</v>
      </c>
      <c r="D104" s="87" t="s">
        <v>142</v>
      </c>
      <c r="E104" s="88">
        <v>18</v>
      </c>
      <c r="F104" s="92"/>
      <c r="G104" s="90">
        <f t="shared" si="4"/>
        <v>0</v>
      </c>
      <c r="H104" s="90"/>
      <c r="I104" s="68"/>
    </row>
    <row r="105" spans="1:16" ht="73.5" customHeight="1" x14ac:dyDescent="0.25">
      <c r="A105" s="84">
        <v>3</v>
      </c>
      <c r="B105" s="91" t="s">
        <v>143</v>
      </c>
      <c r="C105" s="93" t="s">
        <v>144</v>
      </c>
      <c r="D105" s="87" t="s">
        <v>145</v>
      </c>
      <c r="E105" s="88">
        <v>4</v>
      </c>
      <c r="F105" s="92"/>
      <c r="G105" s="90">
        <f t="shared" si="4"/>
        <v>0</v>
      </c>
      <c r="H105" s="90"/>
      <c r="I105" s="68"/>
    </row>
    <row r="106" spans="1:16" ht="59.25" customHeight="1" x14ac:dyDescent="0.25">
      <c r="A106" s="84">
        <v>4</v>
      </c>
      <c r="B106" s="85" t="s">
        <v>146</v>
      </c>
      <c r="C106" s="93" t="s">
        <v>147</v>
      </c>
      <c r="D106" s="87" t="s">
        <v>148</v>
      </c>
      <c r="E106" s="88">
        <v>6</v>
      </c>
      <c r="F106" s="92"/>
      <c r="G106" s="90">
        <f t="shared" si="4"/>
        <v>0</v>
      </c>
      <c r="H106" s="90"/>
      <c r="I106" s="68"/>
    </row>
    <row r="107" spans="1:16" ht="65.25" customHeight="1" x14ac:dyDescent="0.25">
      <c r="A107" s="84">
        <v>5</v>
      </c>
      <c r="B107" s="85" t="s">
        <v>149</v>
      </c>
      <c r="C107" s="93" t="s">
        <v>150</v>
      </c>
      <c r="D107" s="87" t="s">
        <v>148</v>
      </c>
      <c r="E107" s="88">
        <v>8</v>
      </c>
      <c r="F107" s="89"/>
      <c r="G107" s="90">
        <f t="shared" si="4"/>
        <v>0</v>
      </c>
      <c r="H107" s="90"/>
      <c r="I107" s="68"/>
    </row>
    <row r="108" spans="1:16" ht="76.5" customHeight="1" x14ac:dyDescent="0.25">
      <c r="A108" s="84">
        <v>6</v>
      </c>
      <c r="B108" s="85" t="s">
        <v>151</v>
      </c>
      <c r="C108" s="93" t="s">
        <v>152</v>
      </c>
      <c r="D108" s="87" t="s">
        <v>148</v>
      </c>
      <c r="E108" s="88">
        <v>70</v>
      </c>
      <c r="F108" s="89"/>
      <c r="G108" s="94">
        <f t="shared" si="4"/>
        <v>0</v>
      </c>
      <c r="H108" s="94"/>
      <c r="I108" s="68"/>
    </row>
    <row r="109" spans="1:16" ht="84" x14ac:dyDescent="0.25">
      <c r="A109" s="84">
        <v>7</v>
      </c>
      <c r="B109" s="85" t="s">
        <v>153</v>
      </c>
      <c r="C109" s="93" t="s">
        <v>154</v>
      </c>
      <c r="D109" s="87" t="s">
        <v>155</v>
      </c>
      <c r="E109" s="95">
        <v>8</v>
      </c>
      <c r="F109" s="89"/>
      <c r="G109" s="94">
        <f t="shared" si="4"/>
        <v>0</v>
      </c>
      <c r="H109" s="94"/>
      <c r="I109" s="68"/>
    </row>
    <row r="110" spans="1:16" ht="45" customHeight="1" thickBot="1" x14ac:dyDescent="0.3">
      <c r="A110" s="159">
        <v>8</v>
      </c>
      <c r="B110" s="85" t="s">
        <v>156</v>
      </c>
      <c r="C110" s="93" t="s">
        <v>157</v>
      </c>
      <c r="D110" s="87" t="s">
        <v>148</v>
      </c>
      <c r="E110" s="95">
        <v>85</v>
      </c>
      <c r="F110" s="89"/>
      <c r="G110" s="94">
        <f t="shared" si="4"/>
        <v>0</v>
      </c>
      <c r="H110" s="94"/>
      <c r="I110" s="68"/>
    </row>
    <row r="111" spans="1:16" ht="16.5" thickBot="1" x14ac:dyDescent="0.3">
      <c r="A111" s="160"/>
      <c r="B111" s="97"/>
      <c r="C111" s="97"/>
      <c r="D111" s="203"/>
      <c r="E111" s="204"/>
      <c r="F111" s="205"/>
      <c r="G111" s="98">
        <f>SUM(G103:G110)</f>
        <v>0</v>
      </c>
      <c r="H111" s="111"/>
    </row>
    <row r="112" spans="1:16" ht="15.75" thickBot="1" x14ac:dyDescent="0.3">
      <c r="A112" s="199" t="s">
        <v>158</v>
      </c>
      <c r="B112" s="200"/>
      <c r="C112" s="200"/>
      <c r="D112" s="201"/>
      <c r="E112" s="201"/>
      <c r="F112" s="201"/>
      <c r="G112" s="200"/>
      <c r="H112" s="200"/>
      <c r="I112" s="202"/>
    </row>
    <row r="113" spans="1:9" ht="36" x14ac:dyDescent="0.25">
      <c r="A113" s="99">
        <v>1</v>
      </c>
      <c r="B113" s="85" t="s">
        <v>159</v>
      </c>
      <c r="C113" s="93"/>
      <c r="D113" s="93" t="s">
        <v>160</v>
      </c>
      <c r="E113" s="157">
        <v>700</v>
      </c>
      <c r="F113" s="100"/>
      <c r="G113" s="101">
        <f>E113*F113</f>
        <v>0</v>
      </c>
      <c r="H113" s="112"/>
      <c r="I113" s="67"/>
    </row>
    <row r="114" spans="1:9" ht="24.75" thickBot="1" x14ac:dyDescent="0.3">
      <c r="A114" s="102">
        <v>2</v>
      </c>
      <c r="B114" s="103" t="s">
        <v>161</v>
      </c>
      <c r="C114" s="104" t="s">
        <v>162</v>
      </c>
      <c r="D114" s="105" t="s">
        <v>163</v>
      </c>
      <c r="E114" s="158">
        <v>300</v>
      </c>
      <c r="F114" s="106"/>
      <c r="G114" s="101">
        <f>E114*F114</f>
        <v>0</v>
      </c>
      <c r="H114" s="101"/>
      <c r="I114" s="68"/>
    </row>
    <row r="115" spans="1:9" ht="15.75" thickBot="1" x14ac:dyDescent="0.3">
      <c r="A115" s="187"/>
      <c r="B115" s="188"/>
      <c r="C115" s="188"/>
      <c r="D115" s="188"/>
      <c r="E115" s="188"/>
      <c r="F115" s="189"/>
      <c r="G115" s="107">
        <f>SUM(G113:G114)</f>
        <v>0</v>
      </c>
      <c r="H115" s="113"/>
    </row>
    <row r="116" spans="1:9" ht="20.25" thickBot="1" x14ac:dyDescent="0.35">
      <c r="A116" s="1"/>
      <c r="B116" s="5"/>
      <c r="C116" s="6"/>
      <c r="D116" s="167" t="s">
        <v>42</v>
      </c>
      <c r="E116" s="167"/>
      <c r="F116" s="168"/>
      <c r="G116" s="7">
        <f>G29+G34+G49+G92+G101+G111+G115</f>
        <v>0</v>
      </c>
      <c r="H116" s="114"/>
    </row>
    <row r="117" spans="1:9" ht="19.5" x14ac:dyDescent="0.3">
      <c r="A117" s="1"/>
      <c r="B117" s="115"/>
      <c r="C117" s="116"/>
      <c r="D117" s="117"/>
      <c r="E117" s="117"/>
      <c r="F117" s="117"/>
      <c r="G117" s="114"/>
      <c r="H117" s="114"/>
    </row>
    <row r="118" spans="1:9" ht="15.75" customHeight="1" x14ac:dyDescent="0.25">
      <c r="A118" s="166" t="s">
        <v>111</v>
      </c>
      <c r="B118" s="166"/>
      <c r="C118" s="166"/>
      <c r="D118" s="166"/>
      <c r="E118" s="166"/>
      <c r="F118" s="166"/>
      <c r="G118" s="166"/>
      <c r="H118" s="8"/>
    </row>
    <row r="119" spans="1:9" ht="15.75" customHeight="1" x14ac:dyDescent="0.25">
      <c r="A119" s="8"/>
      <c r="B119" s="8"/>
      <c r="C119" s="8"/>
      <c r="D119" s="8"/>
      <c r="E119" s="8"/>
      <c r="F119" s="8"/>
      <c r="G119" s="8"/>
      <c r="H119" s="8"/>
    </row>
    <row r="120" spans="1:9" ht="15.75" customHeight="1" x14ac:dyDescent="0.25">
      <c r="A120" s="166" t="s">
        <v>112</v>
      </c>
      <c r="B120" s="166"/>
      <c r="C120" s="166"/>
      <c r="D120" s="166"/>
      <c r="E120" s="166"/>
      <c r="F120" s="166"/>
      <c r="G120" s="166"/>
      <c r="H120" s="8"/>
    </row>
    <row r="121" spans="1:9" ht="15.75" customHeight="1" x14ac:dyDescent="0.25">
      <c r="A121" s="8"/>
      <c r="B121" s="8"/>
      <c r="C121" s="8"/>
      <c r="D121" s="8"/>
      <c r="E121" s="8"/>
      <c r="F121" s="8"/>
      <c r="G121" s="8"/>
      <c r="H121" s="8"/>
    </row>
    <row r="122" spans="1:9" ht="15.75" customHeight="1" x14ac:dyDescent="0.25">
      <c r="A122" s="166" t="s">
        <v>113</v>
      </c>
      <c r="B122" s="166"/>
      <c r="C122" s="166"/>
      <c r="D122" s="166"/>
      <c r="E122" s="166"/>
      <c r="F122" s="166"/>
      <c r="G122" s="166"/>
      <c r="H122" s="8"/>
    </row>
    <row r="123" spans="1:9" ht="15.75" customHeight="1" x14ac:dyDescent="0.25">
      <c r="A123" s="8"/>
      <c r="B123" s="8"/>
      <c r="C123" s="8"/>
      <c r="D123" s="8"/>
      <c r="E123" s="8"/>
      <c r="F123" s="8"/>
      <c r="G123" s="8"/>
      <c r="H123" s="8"/>
    </row>
    <row r="124" spans="1:9" ht="111" customHeight="1" x14ac:dyDescent="0.25">
      <c r="B124" s="185" t="s">
        <v>169</v>
      </c>
      <c r="C124" s="186"/>
      <c r="D124" s="186"/>
      <c r="E124" s="186"/>
      <c r="F124" s="186"/>
      <c r="G124" s="186"/>
      <c r="H124" s="118"/>
    </row>
    <row r="125" spans="1:9" ht="14.25" customHeight="1" x14ac:dyDescent="0.25">
      <c r="B125" s="143"/>
      <c r="C125" s="118"/>
      <c r="D125" s="118"/>
      <c r="E125" s="118"/>
      <c r="F125" s="118"/>
      <c r="G125" s="118"/>
      <c r="H125" s="118"/>
    </row>
    <row r="126" spans="1:9" ht="155.25" customHeight="1" x14ac:dyDescent="0.25">
      <c r="B126" s="185" t="s">
        <v>170</v>
      </c>
      <c r="C126" s="186"/>
      <c r="D126" s="186"/>
      <c r="E126" s="186"/>
      <c r="F126" s="186"/>
      <c r="G126" s="186"/>
      <c r="H126" s="118"/>
    </row>
    <row r="127" spans="1:9" ht="15.75" x14ac:dyDescent="0.25">
      <c r="B127" s="164"/>
      <c r="C127" s="165"/>
      <c r="D127" s="165"/>
      <c r="E127" s="165"/>
      <c r="F127" s="165"/>
      <c r="H127" s="119"/>
    </row>
    <row r="128" spans="1:9" ht="46.5" customHeight="1" x14ac:dyDescent="0.25">
      <c r="B128" s="163" t="s">
        <v>114</v>
      </c>
      <c r="C128" s="163"/>
      <c r="D128" s="163"/>
      <c r="E128" s="163"/>
      <c r="F128" s="163"/>
      <c r="G128" s="163"/>
      <c r="H128" s="120"/>
    </row>
  </sheetData>
  <mergeCells count="24">
    <mergeCell ref="A115:F115"/>
    <mergeCell ref="A35:I35"/>
    <mergeCell ref="A50:I50"/>
    <mergeCell ref="A30:I30"/>
    <mergeCell ref="A93:I93"/>
    <mergeCell ref="A102:I102"/>
    <mergeCell ref="A112:I112"/>
    <mergeCell ref="D111:F111"/>
    <mergeCell ref="G1:I1"/>
    <mergeCell ref="J81:J82"/>
    <mergeCell ref="B128:G128"/>
    <mergeCell ref="B127:F127"/>
    <mergeCell ref="A118:G118"/>
    <mergeCell ref="D116:F116"/>
    <mergeCell ref="A34:F34"/>
    <mergeCell ref="A29:F29"/>
    <mergeCell ref="A101:F101"/>
    <mergeCell ref="A49:F49"/>
    <mergeCell ref="A92:F92"/>
    <mergeCell ref="A5:I5"/>
    <mergeCell ref="B126:G126"/>
    <mergeCell ref="A120:G120"/>
    <mergeCell ref="A122:G122"/>
    <mergeCell ref="B124:G124"/>
  </mergeCells>
  <phoneticPr fontId="2" type="noConversion"/>
  <pageMargins left="0.55118110236220474" right="0.15748031496062992" top="0.31496062992125984" bottom="0.31496062992125984" header="0.51181102362204722" footer="0.51181102362204722"/>
  <pageSetup paperSize="9" scale="70" firstPageNumber="0"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67</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ZAŁĄCZNIK nr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akale</dc:creator>
  <cp:lastModifiedBy>Małgorzata Szymala</cp:lastModifiedBy>
  <cp:revision>16</cp:revision>
  <cp:lastPrinted>2025-03-25T10:29:15Z</cp:lastPrinted>
  <dcterms:created xsi:type="dcterms:W3CDTF">2006-09-22T13:37:51Z</dcterms:created>
  <dcterms:modified xsi:type="dcterms:W3CDTF">2025-03-25T10:29:29Z</dcterms:modified>
  <dc:language>pl-PL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