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szym\OneDrive\Pulpit\CHEMIA 2026\BIP\"/>
    </mc:Choice>
  </mc:AlternateContent>
  <xr:revisionPtr revIDLastSave="0" documentId="13_ncr:1_{B3ABA1FE-5DBA-4DA2-A34F-ADBA6F82FAEB}" xr6:coauthVersionLast="47" xr6:coauthVersionMax="47" xr10:uidLastSave="{00000000-0000-0000-0000-000000000000}"/>
  <bookViews>
    <workbookView xWindow="-120" yWindow="-120" windowWidth="29040" windowHeight="15720" tabRatio="500" xr2:uid="{00000000-000D-0000-FFFF-FFFF00000000}"/>
  </bookViews>
  <sheets>
    <sheet name="ZAŁĄCZNIK nr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9" i="1" l="1"/>
  <c r="G47" i="1"/>
  <c r="G128" i="1" l="1"/>
  <c r="G127" i="1"/>
  <c r="G116" i="1"/>
  <c r="G117" i="1"/>
  <c r="G118" i="1"/>
  <c r="G119" i="1"/>
  <c r="G120" i="1"/>
  <c r="G121" i="1"/>
  <c r="G122" i="1"/>
  <c r="G123" i="1"/>
  <c r="G124" i="1"/>
  <c r="G115" i="1"/>
  <c r="G107" i="1"/>
  <c r="G108" i="1"/>
  <c r="G109" i="1"/>
  <c r="G110" i="1"/>
  <c r="G111" i="1"/>
  <c r="G112" i="1"/>
  <c r="G106"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60" i="1"/>
  <c r="G43" i="1"/>
  <c r="G44" i="1"/>
  <c r="G45" i="1"/>
  <c r="G46" i="1"/>
  <c r="G48" i="1"/>
  <c r="G49" i="1"/>
  <c r="G50" i="1"/>
  <c r="G51" i="1"/>
  <c r="G52" i="1"/>
  <c r="G53" i="1"/>
  <c r="G54" i="1"/>
  <c r="G55" i="1"/>
  <c r="G56" i="1"/>
  <c r="G57" i="1"/>
  <c r="G42" i="1"/>
  <c r="G34" i="1"/>
  <c r="G35" i="1"/>
  <c r="G36" i="1"/>
  <c r="G37" i="1"/>
  <c r="G38" i="1"/>
  <c r="G33" i="1"/>
  <c r="G7" i="1"/>
  <c r="G8" i="1"/>
  <c r="G9" i="1"/>
  <c r="G10" i="1"/>
  <c r="G11" i="1"/>
  <c r="G12" i="1"/>
  <c r="G13" i="1"/>
  <c r="G14" i="1"/>
  <c r="G15" i="1"/>
  <c r="G16" i="1"/>
  <c r="G17" i="1"/>
  <c r="G18" i="1"/>
  <c r="G19" i="1"/>
  <c r="G20" i="1"/>
  <c r="G21" i="1"/>
  <c r="G22" i="1"/>
  <c r="G23" i="1"/>
  <c r="G24" i="1"/>
  <c r="G25" i="1"/>
  <c r="G26" i="1"/>
  <c r="G27" i="1"/>
  <c r="G28" i="1"/>
  <c r="G29" i="1"/>
  <c r="G30" i="1"/>
  <c r="G6" i="1"/>
  <c r="G40" i="1" l="1"/>
  <c r="G113" i="1"/>
  <c r="G58" i="1"/>
  <c r="G104" i="1"/>
  <c r="G129" i="1"/>
  <c r="G31" i="1"/>
  <c r="G125" i="1"/>
  <c r="G130" i="1" l="1"/>
</calcChain>
</file>

<file path=xl/sharedStrings.xml><?xml version="1.0" encoding="utf-8"?>
<sst xmlns="http://schemas.openxmlformats.org/spreadsheetml/2006/main" count="337" uniqueCount="249">
  <si>
    <t>LP.</t>
  </si>
  <si>
    <t>Wyszczególniony  artykuł</t>
  </si>
  <si>
    <t>Nazwa handlowa</t>
  </si>
  <si>
    <t>Gramatura artykułu</t>
  </si>
  <si>
    <t>Szacunkowa ilość zamówienia</t>
  </si>
  <si>
    <t>VAT %</t>
  </si>
  <si>
    <t>Szczotka plastikowa, ryżowa na kij (bez kija) szerokość min. 20 cm</t>
  </si>
  <si>
    <t>szt.</t>
  </si>
  <si>
    <t>Zmywak kuchenny MAXI  op. 5 szt.</t>
  </si>
  <si>
    <t>nie gorszy niż ZMYWAK PERFECTA maxi</t>
  </si>
  <si>
    <t>op.</t>
  </si>
  <si>
    <t>Czyścik uniwersalny wykonany z wełny stalowej nierdzewnej, nasączony środkiem czyszczącym, wielokrotnego użytku, służący do czyszczenia garnków, patelni, piekarników i zlewów opakowanie po 12 szt.</t>
  </si>
  <si>
    <t>nie gorszy niż ARIX,YORK,AKO ,ABRAZO</t>
  </si>
  <si>
    <t xml:space="preserve"> </t>
  </si>
  <si>
    <t>Mop płaski 40cm kieszeniowy</t>
  </si>
  <si>
    <t xml:space="preserve"> nie gorszy niż MEDI SEPT NAKŁADKA BAWEŁNIANA 40 CM kieszeniowa</t>
  </si>
  <si>
    <t>Mop płaski bawełniany 40cm z wszytymi kieszeniami i systemem mocowania z uchwytem na 2 oczka (DUO)</t>
  </si>
  <si>
    <t>nie gorszy niż INTER MOP</t>
  </si>
  <si>
    <t>Zestaw do czyszczenia WC, plastikowy</t>
  </si>
  <si>
    <t>Kij do szczotki drewniany min. 120 cm z gwintem narzynanym w drewnie</t>
  </si>
  <si>
    <t>Miotła do zamiatania (zamiatacz) drewno + włosie mieszane, wymiary ok. 30 cm</t>
  </si>
  <si>
    <t>Szczotka + szufelka plastikowa z gumą, duża</t>
  </si>
  <si>
    <t xml:space="preserve">  nie gorszy niż EKONEX SZUFELKA Z GUMĄ </t>
  </si>
  <si>
    <t>Zmywak gąbka metalizowany do teflonu kolor srebrny lub złoty wymiary ok. 11x7x3cm</t>
  </si>
  <si>
    <t>nie gorszy niż BASIA</t>
  </si>
  <si>
    <t>Pad do polerowania maszynowego ok. 43 cm</t>
  </si>
  <si>
    <t>nie gorszy niż MEDISEPT</t>
  </si>
  <si>
    <t>Pad do polerowania maszynowego ok. 33cm</t>
  </si>
  <si>
    <t>Pad ręczny czarny ok.25cm x 11cm</t>
  </si>
  <si>
    <t>nie gorszy niż CLEANPRO PAD RĘCZNY CZARNY</t>
  </si>
  <si>
    <t>Packa na kij do mocowania prostokątnych padów ręcznych 25cmx11cm + kij aluminiowy 140 cm</t>
  </si>
  <si>
    <t>Stelaż kombi do mopa płaskiego kieszeniowego 40 cm, kolor niebiesko-czerwony wraz z drążkiem aluminiowym, teleskopowym</t>
  </si>
  <si>
    <t>nie gorszy niż INTERMOP STELAŻ + DRĄŻEK ALUMINIOWY</t>
  </si>
  <si>
    <t>Ściągaczka do podłogi gumowa około 75 cm, z drążkiem aluminiowym</t>
  </si>
  <si>
    <t>Elastyczna szczotka do czyszczenia kaloryferów, materiał tworzywo +metal długość ok. 70cm</t>
  </si>
  <si>
    <t>Koszyczek plastikowy wymiary ok.15cmx25cmx8cm</t>
  </si>
  <si>
    <t>Koszyczek plastikowy wymiary ok.29cmx21cmx11cm</t>
  </si>
  <si>
    <t>Mop płaski, wykonany z mikrofibry, montowany za pomocą 4 klipsów, wymiary 35x14cm, nadający się do prania ręcznego w pralce</t>
  </si>
  <si>
    <t>nie gorszy niż ULTRA MAX  VILEDA WKŁAD</t>
  </si>
  <si>
    <t xml:space="preserve">Szczotka do kurzu kula na kiju teleskopowym </t>
  </si>
  <si>
    <t>Zestaw wiadro + mop płaski z drążkiem, mop wyciskanie i wyżynanie bez brudzenia i brudzenia rąk, wiadro wyposażone w specjalistyczną wyciskarkę</t>
  </si>
  <si>
    <t>nie gorszy niż zestaw box VILEDA PRO ULTRASPEED MINI STARTER KIT</t>
  </si>
  <si>
    <t>Wózek serwisowy  o wymiarach 123x65x110 cm. Posiadający w zestawie: podstawę na czterech kołach, podstawę pod worek na śmieci, dwa stelaże Rilsan na kuwety, jeden stelaż Rilsan do wyciskarki, wyciskarkę szczękową TEC, dwa wiadra 15L, kuwetę centralną o wym 27x44cm, dwa wiaderka 4L, składany uchwyt na worki na śmieci 120L, Komponenty wykonane z certyfikowanego plastiku pochodzącego z recyklingu PSV.</t>
  </si>
  <si>
    <t xml:space="preserve">  nie gorszy niż TTS GREEN 150</t>
  </si>
  <si>
    <t>Ścierka do podłogi biała bawełniana wymiar ok. 60 x 70 cm</t>
  </si>
  <si>
    <t>nie gorsza niż Vieleda</t>
  </si>
  <si>
    <t>Papier toaletowy zwykły, duża rolka, biały, dwuwarstwowy, długość rolki minimum 170 m, celuloza</t>
  </si>
  <si>
    <t>nie gorszy niż LUCART</t>
  </si>
  <si>
    <t>Papier toaletowy zwykły, duża rolka, makulatura, biały, dwuwarstwowy, długość rolki minimum 180 m</t>
  </si>
  <si>
    <t>nie gorszy niż PURELINE</t>
  </si>
  <si>
    <t>Ręcznik papierowy, jednorazowy, dwuwarstwowy, długość 240m, celulozowy</t>
  </si>
  <si>
    <t>nie gorszy niż  LUCART 240M</t>
  </si>
  <si>
    <t xml:space="preserve">Ręcznik papierowy,celulozowy, jednorazowy, dwuwarstwowy, min 24m pakowany po 2 sztuki </t>
  </si>
  <si>
    <t>nie gorszy niż KATRIN KITCHEN TOWEL</t>
  </si>
  <si>
    <t>nie gorszy niż PURELINE Ręcznik składany celulozowy</t>
  </si>
  <si>
    <t>nie gorszy niż KATRIN  SYSTEM TOWEL</t>
  </si>
  <si>
    <t>Delikatne mydło w płynie z dodatkiem środka antybakteryjnego w kanistrze HDPE z wkładką zabezpieczającą. Zastosowana nakrętka z wkładką indukcyjną gwarantuje szczelność co redukuje ryzyko rozwoju grzybów i bakterii. Formuła nie zawiera mikro plastiku. PH 5-6. Opakowanie: kanister min 5L.</t>
  </si>
  <si>
    <t>nie gorsze niż PURELINE</t>
  </si>
  <si>
    <t>Maszynka męska do golenia, jednorazowa, trzyostrzowa</t>
  </si>
  <si>
    <t>nie gorsza niż  GILLETTE</t>
  </si>
  <si>
    <t>Gąbka do mycia i pielęgnacji  ciała, dwustronna, po jednej stronie szorstka</t>
  </si>
  <si>
    <t>Żel pod prysznic męski do ciała, twarzy i włosów 500 ml</t>
  </si>
  <si>
    <t>nie gorszy niż APART</t>
  </si>
  <si>
    <t>PIANKA DO GOLENIA 200ml</t>
  </si>
  <si>
    <t>nie gorszy niż GILLETTE</t>
  </si>
  <si>
    <t>Szczoteczka uniwersalna do rąk i paznokci</t>
  </si>
  <si>
    <t>Ściereczki uniwersalne wykonane z celulozy Airlaid, gramatura: min 50 g/m2, w listkach o rozmiarze 29 x 30 cm. Ilość w kartonie 32op po 45szt.  Przebadane dermatologicznie. Dopuszczony do kontaktu z żywnością. Posiada certyfiakt PEFC.</t>
  </si>
  <si>
    <t>Preparat do czyszczenia  i konserwacji mebli drewnianych oraz powierzchni z tworzyw sztucznych  na bazie silikonów</t>
  </si>
  <si>
    <t>nie gorszy niż MEDISEPT 230 WOOD</t>
  </si>
  <si>
    <t>0,5 l</t>
  </si>
  <si>
    <t>Preparat przeznaczony do czyszczenia, polerowania i konserwacji powierzchni wykonanych ze stali nierdzewnej</t>
  </si>
  <si>
    <t>nie gorszy niż VOIGT H560</t>
  </si>
  <si>
    <t>0,6 l</t>
  </si>
  <si>
    <t>Zapachowy środek do mycia powierzchni i przedmiotów wodoodpornych (ściany i posadzki). Zawierający nanocząsteczki krzemu. Posiadający świadectwo jakości zdrowotnej oraz świadectwo antypoślizgowości wykonany zgodny metodą oznaczeń CEN/TS 5676:2007 oraz PN-EN 1306:2021. Stosowany w rozcieńczeniu od 0,25% - informacja na opakowaniu. Zawierający: &lt;5% niejonowych środków powierzchniowo czynnych, 5-15% alkoholi. Kolor zielony zapach owocowy, Gęstość 20 ºC: 980 - 990 kg/m³. Opakowanie zawierające informację na temat pH koncentratu i zalecanych roztworów.</t>
  </si>
  <si>
    <t>nie gorszy niż VOIGT C341 FLOOR PROTECT ORANGE</t>
  </si>
  <si>
    <t>op. - 10 l</t>
  </si>
  <si>
    <t>Płyn do powierzchni, niskopieniący preparat w postaci koncentratu, do codziennego mycia twardych, wodoodpornych podłóg, zawierający technologię neutralizacji nieprzyjemnych zapachów o zapachu pomarańczowym posiadający szybki dostęp do karty charakterystyki za pomocą kodu QR na etykiecie produktu pH: 7,0-9,0</t>
  </si>
  <si>
    <t>nie gorszy niż PURELINE FLOOX S.C. 334</t>
  </si>
  <si>
    <t>op. - 5 l</t>
  </si>
  <si>
    <t>Preparat chlorowy do usuwania osadów  do muszli WC, czyszcząco-dezynfekujący</t>
  </si>
  <si>
    <t>nie gorszy niż DOMESTOS ZIELONY</t>
  </si>
  <si>
    <t>1000ml</t>
  </si>
  <si>
    <t xml:space="preserve">Zagęszczony płyn o działaniu myjąco-dezynfekującym, wykazuje działanie bakteriobójcze, grzybobójcze i wirusobójcze o zapachu leśnym lub cytrynowym. </t>
  </si>
  <si>
    <t>nie gorszy niż     WC TRIO POWER</t>
  </si>
  <si>
    <t xml:space="preserve">Punktowy żel do WC, 75ml, aplikacja 12 krążków </t>
  </si>
  <si>
    <t xml:space="preserve">nie gorszy niż  DR DEVIL </t>
  </si>
  <si>
    <t>75ml</t>
  </si>
  <si>
    <t>Skoncentrowany środek do gruntownego czyszczenia pomieszczeń i urządzeń sanitarnych. Likwidujący przykre zapachy w pomieszczeniach zawilgoconych. Zawiera technologię Anti-Stone opóźniającą osadzanie się kamienia wodnego na mytych powierzchniach. Stosowany w rozcieńczeniach 1:10 do 1:50. Posiadający udokumentowany współczynnik KLI (dotyczy skuteczności odkamieniania) większy bądź równy 3. Badanie wykonane w niezależnym laboratorium. Zawierający: &lt;5% niejonowych środków powierzchniowo czynnych, 7,5-10% kwasu amidosiarkowy, 7,5-10% kwasu fosforowego, izotridekanol oksyetylowany, 2-butoksyetanol oraz inhibitor korozji. pH koncentratu 0-1,0. Gęstość koncentratu 1,085 – 1,095 g/cm3. Opakowanie zawierające informację na temat pH koncentratu i zalecanych roztworów. Produkt posiadający Świadectwo Jakości Zdrowotnej. Zastosowane związki powierzchniowo czynne są biodegradowalne. Środek nie zawiera APEO, kwasu solnego i aldehydów</t>
  </si>
  <si>
    <t>nie gorszy niż VOIGT C169 SANIT STRONG</t>
  </si>
  <si>
    <t>Preparat do mycia szyb, luster oraz innych powierzchni szklanych. Dzięki zawartości alkoholu w swoim składzie, bardzo szybko wysycha i nie pozostawia smug, skutecznie myjąc powierzchnię i zabezpieczając ją przed osadzaniem się brudu. Produkt przeznaczony wyłącznie do użytku profesjonalnego. Preparat do mycia szyb, luster oraz innych powierzchni szklanych. Posiadający szybki dostęp do karty charakterystyki za pomocą kodu QR na etykiecie produktu.</t>
  </si>
  <si>
    <t>nie gorszy niż PURELINE GLASS MAX SC 515</t>
  </si>
  <si>
    <t>1 l</t>
  </si>
  <si>
    <t>5 l</t>
  </si>
  <si>
    <t>Wkłady do urządzenia odświeżającego powietrze i neutralizującego zapachy,  przeznaczony  do usuwania nieprzyjemnych zapachów w pomieszczeniach</t>
  </si>
  <si>
    <t xml:space="preserve">nie gorszy niż  BLITZ WKŁAD DO ODŚWIEŻACZA - wkłady </t>
  </si>
  <si>
    <t>260ml</t>
  </si>
  <si>
    <t>Płynny preparat do mycia wszelkich wodoodpornych powierzchni. Zalecany także do powierzchni mających kontakt z żywnością i środkami żywienia zwierząt. Przeznaczony do stosowania w zakładach przemysłu spożywczego, w kuchniach, rzeźniach, restauracjach, kantynach, hotelach, a także w oczyszczalniach ścieków, toaletach stacjonarnych i na składowiskach śmieci. Eliminuje nieprzyjemne odory. Rozkłada szkodliwe związki siarki w procesach gnilnych. Rozpuszcza tłuszcze, oleje, białka oraz farby drukarskie. Produkt przeznaczony do użytku profesjonalnego.</t>
  </si>
  <si>
    <t>nie gorszy niż SMELLOFF VOIGHT C477</t>
  </si>
  <si>
    <t>Granulat do udrażniania rur kanalizacyjnych 800g</t>
  </si>
  <si>
    <t>nie gorszy niż KRET</t>
  </si>
  <si>
    <t>800g</t>
  </si>
  <si>
    <t xml:space="preserve"> nie gorszy niż LUDWIK </t>
  </si>
  <si>
    <t xml:space="preserve">Gotowy do użycia produkt do usuwania wszelkiego typu organicznych, tłustych i olejowych zabrudzeń. Zalecany do mycia i odtłuszczania powierzchni mających i niemających kontakt z żywnością. Produkt do profesjonalnego zastosowania. Posiadający świadectwo jakości zdrowotnej. Mieszanina na bazie produktów chemicznych: Metakrzemian sodu pięciowodny stężenie 2,5&lt;5%, 2-butoksyetanol stężenie 1,5&lt;,5%, Izotridekanol etoksylowany 1-2,5 mol EO stężenie 15&lt;2,5%, 2-(2-metoksyetoksy)etanol tężenie &lt;0,1%, kolor zielony, Gęstość 20 ºC:1025 - 1035 kg/m³, pH12-13. Opakowania zawierające informację na temat pH roztworu  </t>
  </si>
  <si>
    <t>nie gorszy niż VOIGHT F652 FOOD ULTRASPRAY</t>
  </si>
  <si>
    <t>Skoncentrowany płyn dezynfekująco-myjący do powierzchni mających jak i niemających kontaktu z żywnością. Do zastosowań profesjonalnych. Wykazuje działanie bakteriobójcze, drożdżakobójcze, grzybobójcze, wirusobójcze (w tym wobec MNV, polio i adenowirusa). Mieszanina na bazie produktów chemicznych:2-aminoetanol 7,5&lt;10%, Chlorek didecylodimetyloamonium stężenie 5&lt;7,5%, Węglan potasu stężenie 5&lt;7,5%, , C16-18, etoksylowane stężenie 5&lt;10%, propan-2-ol stężenie 1,5&lt;2,5%, substancja czynna chlorek didecylodimetyloamonu zawartość 6,9g/100g, kolor: bezbarwny, Gęstość 20 ºC 1045 - 1055 kg/m³, pH 12 - 13</t>
  </si>
  <si>
    <t>nie gorszy niż VOIGT H-620 </t>
  </si>
  <si>
    <t>10l</t>
  </si>
  <si>
    <t>Uniwersalny skoncentrowany środek do usuwania zabrudzeń tłustych, osadów kuchennych, mocnych tłustych zabrudzeń z posadzek i powierzchni odpornych na działanie alkaliów. Polecany zarówno do mycia ręcznego jak i maszynowego. Zawierający &lt;5% fosforanów, &lt;5% fosfonianów, &lt;5% EDTA i jego soli, metakrzemian sodu. Gęstość koncentratu 1050-1060 kg/m3,. pH 12-13, Wymagany aktualny certyfikat ESD zgodny z międzynarodowymi normami CEI-IEC 61340-5:-1:2009 wykonany w zewnętrznych centrach szkoleniowych. posiadający świadectwo antypoślizgowości wykonany zgodny metodą oznaczeń CEN/TS 5676:2007 oraz PN-EN 1306:2021. Stosowany w rozcieńczeniu od 0,25% - informacja na opakowaniu. Produkt posiadający Świadectwo Jakości Zdrowotnej. Opakowanie zawierające informację na temat pH koncentratu i zalecanych roztworów.</t>
  </si>
  <si>
    <t>nie gorszy niż VOIGHT C456 ULTRACLEAN</t>
  </si>
  <si>
    <t xml:space="preserve">Niskopieniący środek do odkamieniania urządzeń gastronomicznych i innych powierzchni odpornych na działanie kwasów. Doskonale usuwa wszelkie osady mineralne, nagromadzone w trakcie eksploatacji urządzenia, jak i ogranicza ich późniejsze osadzanie. Nie uszkadza mytych powierzchni. Posiadający świadectwo jakości zdrowotnej. Mieszanina na bazie produktów chemicznych: Kwas fosforowy(V) stężenie 50&lt;100%. kolor żółtawy, Gęstość 20 ºC 1280 - 1300 kg/m³, pH 0-1. Produkt do profesjonalnego zastosowania. Opakowania zawierające informację na temat pH koncentratu i zalecanych roztworów.
 </t>
  </si>
  <si>
    <t>nie gorszy niż VOIGT F693 FOOD DECALC</t>
  </si>
  <si>
    <t xml:space="preserve">Płyn gotowy do użycia przeznaczony do higienicznej i chirurgicznej dezynfekcji rąk oraz do dezynfekcji powierzchni mających i niemających kontaktu z żywnością i środkami żywienia zwierząt. Wykazuje działanie bakteriobójcze, prątkobójcze, grzybobójcze i pełne działanie wirusobójcze (wirusy osłonkowe i bezosłonkowe). op. 600ml </t>
  </si>
  <si>
    <t xml:space="preserve"> nie gorszy niż C730 Voigt Vimedin Complex Spray </t>
  </si>
  <si>
    <t>0,6l</t>
  </si>
  <si>
    <t>Produkt do usuwania spieczonych i zaschniętych zabrudzeń z powierzchni odpornych na działanie alkaliów. Skutecznie rozpuszcza i usuwa resztki potraw, spieczonego tłuszczu, białek i innych przypaleń z grilli, pieców konwencyjnych, ścian, smażalni, komór wędzarniczych, rożen, rusztów, blach i wózków piekarniczych. Nie niszczy powierzchni emaliowanych. W celu zwiększenia efektu zalecana jest krótkotrwała ekspozycja oraz wyższa temperatura. Środek mocno pieniący - do stosowania w wytwornicach piany. Zalecany do automatycznych systemów myjących pieców</t>
  </si>
  <si>
    <t>nie gorszy niż VOIGT F643 FOOD GRILL</t>
  </si>
  <si>
    <t>10L</t>
  </si>
  <si>
    <t>Wzmocniony, wysoce skoncentrowany preparat czyszczący o podwyższonej zawartości substancji rozpuszczających białko, cukry i tłuszcze. Posiadający świadectwo jakości zdrowotnej. Skutecznie usuwa trudne do zmycia zabrudzenia, w tym osady po kawie i herbacie. Preparat nie pieni się, co zapewnia efektywność w zastosowaniach przemysłowych i gastronomicznych. Przeznaczony do stosowania w miękkiej i średnio twardej wodzie. Produkt nie zawiera chloru. Może być stosowany z dozownikami wyposażonymi w sondę konduktometryczną. Mieszanina na bazie produktów chemicznych: wodorotlenek sodu stężenie 10&lt;25%, wodorotlenek potasu stężenie 10&lt;25%, Metakrzemian sodu pięciowodny stężenie 2,5&lt;5%, Gęstość 20 ºC 1235 - 1245 kg/m³, pH 13 - 14, Produkt do profesjonalnego zastosowania. Opakowania zawierające informację na temat pH koncentratu i zalecanych roztworów.</t>
  </si>
  <si>
    <t>nie gorszy niż  VOIGT D691S SOFT STRONG</t>
  </si>
  <si>
    <t>20 l</t>
  </si>
  <si>
    <t xml:space="preserve">Koncentrat do codziennego mycia urządzeń sanitarnych takich jak muszle klozetowe, bidety, pisuary, umywalki z porcelany i ceramiki. Usuwający pozostałości mydlane, kamień wodny, osady urynowe. PH koncentratu 0,5 . Zawartość kwasu amidosulfonowego powyżej 10%. Koncentrat do rozcieńczania od 20 do 50 ml na 10L wody. Udział łatwo biodegradowalnych składników według norm OECD301 albo rozporządzenia ws. detegrenów - 88%. </t>
  </si>
  <si>
    <t>nie gorszy niż BUZIL BUCASAN TRENDY T464</t>
  </si>
  <si>
    <t>10 l</t>
  </si>
  <si>
    <t>Mleczko do czyszczenia ok. 1000 g z wybielaczem</t>
  </si>
  <si>
    <t>nie gorszy niż CIF MP 3ACTION</t>
  </si>
  <si>
    <t>min. 1001 g</t>
  </si>
  <si>
    <t>Środek nabłyszczający do płukania naczyń w zmywarkach gastronomicznych. Zalecany do nabłyszczania szklanych naczyń. Po wyschnięciu pozostawia połysk na umytych powierzchniach. Posiadający świadectwo jakości zdrowotnej. Może być stosowany jako samodzielny produkt do nabłyszczania szkła. Preparat niskopieniący. Jest delikatny dla zmywarek. Mieszanina na bazie produktów chemicznych: Alkohole, C9-11, etoksylowane propoksylowane 10&lt;25%, propan-2-ol stężenie 10&lt;25%, Monohydrat kwasu cytrynowego  5&lt;7,5%, p-kumenosulfonian sodowy stężenie 2,5&lt;5%, kolor zielony, Gęstość 20 ºC 1015 - 1025 kg/m³, pH 1,8 - 2,8.Produkt do profesjonalnego zastosowania. Opakowania zawierające informację na temat pH koncentratu i zalecanych roztworów.</t>
  </si>
  <si>
    <t>nie gorszy niż VOIGT D692 KLAR CLASSIC</t>
  </si>
  <si>
    <t xml:space="preserve">Preparat na bazie kwasu octowego do mycia lodówek, lad chłodniczych, pojemników GN, mebli ze stali szlachetnej, zlewów, blatów, krajalnic. Skutecznie usuwa bieżące zabrudzenia występujące w procesie produkcji żywości. Neutralizuje nieprzyjemne zapachy, szybko odparowując, nie pozostając smug i zacieków. </t>
  </si>
  <si>
    <t>nie gorszy niż VOIGHT F631 FOOD ACID SPRAY</t>
  </si>
  <si>
    <t>Kwasek cytrynowy</t>
  </si>
  <si>
    <t>5kg</t>
  </si>
  <si>
    <t>Środek do codziennej pielęgnacji powierzchni podłogowych wodoodpornych ,pokrytych powłoką zabezpieczającą ,nie powodujący nadbubowy kolejnych warstw ,nie zostawiający smug</t>
  </si>
  <si>
    <t>nie gorszy niż BUZIL UNIBUZ G-235</t>
  </si>
  <si>
    <t>Koncentrat do mycia paneli i podłóg lakierowanych z drewna</t>
  </si>
  <si>
    <t>nie gorszy niż MEDICLEAN 113</t>
  </si>
  <si>
    <t>Preparat na bazie czwartorzędowych związków amoniowych w postaci koncentratu do mycia i dezynfekcji powierzchni wodoodpornych i podłóg o właściwościach bakteriobójczych i grzybobójczych.</t>
  </si>
  <si>
    <t xml:space="preserve">nie gorszy niż EPIDEMED VC 400 </t>
  </si>
  <si>
    <t>op. - 1 l</t>
  </si>
  <si>
    <t>Preparat dezynfekujący do małych i trudno dostępnych powierzchni, gotowy do użycia, na bazie mieszaniny n-proponolu i izo-proponolu (całkowita zawartość alkoholu 69%) ze spryskiwaczem</t>
  </si>
  <si>
    <t xml:space="preserve">nie gorszy niż VELOX TOP AF </t>
  </si>
  <si>
    <t>Preparat dezynfekujący przeznaczony do higienicznej dezynfekcji rąk i skóry o działaniu bakteriobójczym, drożdżobójczym skutecznym wobec wirusów Rota i Noro</t>
  </si>
  <si>
    <t>nie gorszy niż VELODES GEL</t>
  </si>
  <si>
    <t>op. 500ml</t>
  </si>
  <si>
    <t>Preparat do dezynfekcji materacy</t>
  </si>
  <si>
    <t>Gotowy do użycia alkoholowy preparat, przeznaczony do higienicznej i chirurgicznej dezynfekcji rąk. Posiada potwierdzone badaniami spektrum bakteriobójcze, bójcze wobec prątków gruźlicy, drożdżakobójcze oraz ograniczone wirusobójcze. Posiada przedłużone działanie bakteriobójcze. Działa szybko i skutecznie wobec wirusów osłonkowych i nieosłonkowych takich jak m.in. HIV, HBV, HCV, Rota wirus</t>
  </si>
  <si>
    <t>nie gorszy niż VELODES SOFT</t>
  </si>
  <si>
    <t>Ocet 10%</t>
  </si>
  <si>
    <t xml:space="preserve">Sól tabletkowana do regeneracji zmiękczania wody </t>
  </si>
  <si>
    <t>25kg</t>
  </si>
  <si>
    <t>Tabletki do zmywarki 90 SZT</t>
  </si>
  <si>
    <t>nie gorszy niż FINISH</t>
  </si>
  <si>
    <t xml:space="preserve">Nabłyszczacz do zmywarki 400ML </t>
  </si>
  <si>
    <t>Sól do zmywarki 1,5 KG</t>
  </si>
  <si>
    <t>Płyn do czyszczenia zmywarki 250ml</t>
  </si>
  <si>
    <t>Woda destylowana</t>
  </si>
  <si>
    <t>Zawieszka do WC 3x45g różne kompozycje zapachowe</t>
  </si>
  <si>
    <t>nie gorszy KOLORADO</t>
  </si>
  <si>
    <t>Tabletki uwalniające aktywny chlor o działaniu bakterjobójczym, grzybobójczym, prątkobójczym, wirusobójczym, sporobójczym</t>
  </si>
  <si>
    <t xml:space="preserve">nie gorszy JAVEL PLUS </t>
  </si>
  <si>
    <t>op.- 300 tabletek</t>
  </si>
  <si>
    <t>Dozownik do mydła o pojemności 500ml, zamykany na kluczyk, montowany na ścianie, wykonany z plastiku ABS o wymiarach +/- 170x105x125 (mm)</t>
  </si>
  <si>
    <t>Dozownik do papieru toaletowego w dużych rolkach, maksymalna średnica rolki 19cm, montowany na ścianie, wykonany z plastiku ABS o wymiarach +/- 260x240x130 (mm)</t>
  </si>
  <si>
    <t>Ekologiczny środek do usuwania zabrudzeń tłuszczowych na wszelkich powierzchniach w obiektach przemysłu spożywczego, w kuchniach, zakładach produkcji żywności, zakładach cateringowych i podobnych. Przeznaczony do czyszczenie podłóg, powierzchni ponad podłogowych, urządzeń, elementów wyposażenia. Bez klasyfikacji jako niebezpieczny. Koncentrat, opakowanie 2L, butelka wyposażona w nasadkę dozującą, które dozuje 5ml preparatu.</t>
  </si>
  <si>
    <t xml:space="preserve">Specjalistyczny środek do usuwania uporczywych śladów z czarnej gumy z posadzek zmywalnych oraz zmywalnych powierzchni pionowych. Przeznaczony do użycia punktowego. Produkt nieklasyfikowany jako niebezpieczny, posiadający certyfikat Cradle to Cradle. Op. 750ml z atomizerem </t>
  </si>
  <si>
    <t>Worki na odpady 120 l (niebieskie) LDPE bez taśmy grubość 30 micronów</t>
  </si>
  <si>
    <t>WORKI 120L LDPE NIEBIESKIE</t>
  </si>
  <si>
    <t>op.- 25 szt.</t>
  </si>
  <si>
    <t>Worki na odpady 120 l (czarne) LDPE bez taśmy grubość 30 micronów</t>
  </si>
  <si>
    <t>WORKI 120L LDPE CZARNE</t>
  </si>
  <si>
    <t>Worki na odpady 120 l (białe) LDPE bez taśmy grubość 30 micronów</t>
  </si>
  <si>
    <t>WORKI 120L LDPE BIAŁE</t>
  </si>
  <si>
    <t>Worki na odpady 160 l (czerwone) LDPE bez taśmy</t>
  </si>
  <si>
    <t>WORKI 160 L LDPE CZERWONE</t>
  </si>
  <si>
    <t>op. - 10 szt</t>
  </si>
  <si>
    <t>Worki na odpady 35 l (czerwone) LDPE bez taśmy</t>
  </si>
  <si>
    <t>WORKI 35L LDPE CZERWONE</t>
  </si>
  <si>
    <t>op. - 50 szt</t>
  </si>
  <si>
    <t xml:space="preserve">  </t>
  </si>
  <si>
    <t>Worki na odpady 35 l (niebieskie) LDPE bez taśmy</t>
  </si>
  <si>
    <t>WORKI 35L LDPE NIEBIESKIE</t>
  </si>
  <si>
    <t>op.- 50 szt.</t>
  </si>
  <si>
    <t>Worki na odpady 60 l (niebieskie) LDPE bez taśmy</t>
  </si>
  <si>
    <t>WORKI 60L LDPE NIEBIESKIE</t>
  </si>
  <si>
    <t>Płyn do płukania tkanin zmiękczający, antystatyczny</t>
  </si>
  <si>
    <t>nie gorszy niż skoncentrowany CLOVIN CLEVER FRESH GARDEN</t>
  </si>
  <si>
    <t>Płynny przemysłowy koncentrat piorący stosowany do prania każdego rodzaju bielizny, kocy, tkanin delikatnych, odzieży silnie zabrudzonej</t>
  </si>
  <si>
    <t>nie gorszy niż CLOVIN CLOVICOL PERFECT</t>
  </si>
  <si>
    <t>20 kg</t>
  </si>
  <si>
    <t xml:space="preserve">Uniwersalny proszek do prania, który sprawdzi się we wszystkich rodzajach prania w pralce i w praniu ręcznym. Bezpieczny dla wszystkich rodzajów tkanin jasnych, ciemnych i kolorowych. </t>
  </si>
  <si>
    <t xml:space="preserve">nie gorszy niż Pureline proszek uniwersalny </t>
  </si>
  <si>
    <t>10 kg</t>
  </si>
  <si>
    <t xml:space="preserve">Proszkowy koncentrat wybielający na bazie chloru organicznego stosowany we wzystkich technologiach prania </t>
  </si>
  <si>
    <t>nie gorszy niż CLOVIN CLOROSAN</t>
  </si>
  <si>
    <t>15kg</t>
  </si>
  <si>
    <t>Proszek do dezynfekcji w temperaturze od 40°C przy pełnym spektrum (np. MRSA) o dozowaniu 18g/kg suchego wsadu</t>
  </si>
  <si>
    <t>nie gorszy niż Clovin II Septon</t>
  </si>
  <si>
    <t xml:space="preserve">Proszek do prania białego, bezfosforanowy środek piorący z podwyższonymi właściwościami wybielającymi i wywabianiem tłustych plam </t>
  </si>
  <si>
    <t>nie gorszy niż CLOVIN SPIRO</t>
  </si>
  <si>
    <t>Bezchlorowy, tlenowy odplamiacz/wybielacz w proszku. Nadający się do namaczania, usuwania miejscowych plam w niskich temperaturacj oraz jako dodatek wybielający do prania w wyższych temperaturach.</t>
  </si>
  <si>
    <t>nie gorszy niż CLEVER ATTACK</t>
  </si>
  <si>
    <t>10kg</t>
  </si>
  <si>
    <t>Proszek bezfosforanowy do prania odzieży kolorowej</t>
  </si>
  <si>
    <t>nie gorszy niż CLOVIN MULTICOLOR</t>
  </si>
  <si>
    <t xml:space="preserve">Preparat przeznaczony do usuwania plam oleistych i na bazie wodnej z wykładzin, dywanów, tapicerek, ubrań. Skuteczny wobec zabrudzeń po kawie, herbacie, winie, sokach, owocach, tłuszczu, czekoladzie oraz napojach energetycznych. Opakowanie 600ml ze spryskiwaczem </t>
  </si>
  <si>
    <t>nie gorszy niż C404 Voigt Stain Remover</t>
  </si>
  <si>
    <t>op  - 100 szt.</t>
  </si>
  <si>
    <t>Rękawice gumowe, gospodarcze, grube, wytrzymałe, dwukolorowe S, M,L, XL</t>
  </si>
  <si>
    <t>nie gorszy niż  MASTER</t>
  </si>
  <si>
    <t>pary</t>
  </si>
  <si>
    <t>RAZEM BRUTTO</t>
  </si>
  <si>
    <t>Cena jednostkowa brutto</t>
  </si>
  <si>
    <t>Wartość brutto</t>
  </si>
  <si>
    <t>Nazwa producenta zaoferowanego produktu</t>
  </si>
  <si>
    <t>Miotła do zamiatania (zamiatacz) drewno + włosie naturalne, wymiary ok. 30 cm</t>
  </si>
  <si>
    <t xml:space="preserve">Ręczniki papierowe składne w listkach, białość: 85%, surowiec: 100% celulozy, gramatura: min 35g/m2, dwuwarstwowy, klejony, minimalny wymiar listka: 207x230mm, minimalna ilość listków w bindzie: 185.  Produkt wykonany z surowca posiadającego certyfikat Ecolabel </t>
  </si>
  <si>
    <t>Ręcznik papierowy w roli, celulozwy do dozowników Katrin, 2 warstwowy, długość minimum 150 m, kompatybilny z dozownikiem w pozycji 8</t>
  </si>
  <si>
    <t>Ścierka z mikrofibry, wymiary ok.30 x 30 cm, w opakowaniu 5 sztuk, kolor czerwony (obszar wysokiego ryzyka), używany do powierzchni sanitarnych, toalet, pisuarów oraz podłóg w łazienkach</t>
  </si>
  <si>
    <t>Ścierka z mikrofibry, wymiary ok.30 x 30 cm, w opakowaniu 5 sztuk, kolor niebieski (obszar ogólny niskiego ryzyka) stosowany do powierzchni biurowych, mebli i szyb, luster, parapetów, lamp, grzejników</t>
  </si>
  <si>
    <t>Ścierka z mikrofibry, wymiary ok.30 x 30 cm, w opakowaniu 5 sztuk, kolor zielony (obszar gastronomiczny/kuchenny), przeznaczony do kuchni, aneksów kuchennych, stołówek oraz miejsc w których istnieje kontakt z żywnością</t>
  </si>
  <si>
    <t>Rękawice nitrylowe pudrowe i bezpudrowe, roz. S, L, M, XL   pudełko po 100 sztuk.</t>
  </si>
  <si>
    <t>nie gorszy niż i.2 Kitchen Cleaner Flex Dose 2L</t>
  </si>
  <si>
    <t xml:space="preserve">nie gorszy niż i.74 Rubber Mark Remover 750ml </t>
  </si>
  <si>
    <t>Ręcznik papierowy w roli, celulozwy do dozowników Katrin, 3 warstwowy, długość minimum 100 m, kompatybilny z dozownikiem w pozycji 8</t>
  </si>
  <si>
    <t>Magiczna gąbka. Produkt czyszczący wykonany z pianki melaminowej. Wymiar +/- 7cm x 11 cm x 3cm opakowanie 2szt.</t>
  </si>
  <si>
    <t xml:space="preserve">Płyn do płukania tkanin zmiękczający,dzięki skoncentrowanej formule wystarcza na wiele prań, a jego delikatna kompozycja zapachowa sprawia, że odzież pozostaje świeża i pachnąca przez długi czas, ułatwia prasowanie oraz zmniejsza elektryzowanie się materiałów op. 2,5L </t>
  </si>
  <si>
    <t>ZAMAWIAJĄCY PODKREŚLA, ŻE PRAWIDŁOWO ZŁOŻONY FORMULARZ CENOWY (ZAŁĄCZNIK NR 3) POWINNIEN ZAWIERAĆ: WSKAZANIE JEDNEJ KONKRETNEJ NAZWY PRODUCENTA DOSTARCZANEGO PRODUKTU, PRAWIDŁOWĄ GRAMATURĘ, CENĘ JEDNOSTKOWĄ BRUTTO PRODUKTU, SUMARYCZNĄ WARTOŚĆ BRUTTO ZAOFEROWANEGO PRODUKTU ORAZ STAWKĘ PODATKU VAT.</t>
  </si>
  <si>
    <t xml:space="preserve">BRAK WYPEŁNIENIA I OKREŚLENIA WARTOŚCI W KTÓREJKOLWIEK POZYCJI FORMULARZA CENOWEGO (ZAŁĄCZNIK NR 3), JAK I WPROWADZENIE JAKICHKOLWIEK ZMIAN W ILOŚCIACH OKREŚLONYCH PRZEZ ZAMAWIAJĄCEGO, CZY TEŻ ZMIAN ILOŚCIOWYCH W OPAKOWANIACH WSKAZANYCH PRZEZ ZAMAWIAJĄCEGO SKUTKOWAĆ BĘDZIE ODRZUCENIEM OFERTY. DOKONUJĄC WYCENY NALEŻY STOSOWAĆ WYŁĄCZNIE CENY DODATNIE. WYCENA KTÓREGOKOLWIEK PRODUKTU ZA 0,00 ZŁ SKUTKOWAĆ BĘDZIE ODRZUCENIEM OFERTY.
W PRZYPADKU ZŁOŻENIA NIEKOMPLETNIE WYPEŁNIONEGO FORMULARZA CENOWEGO OFERTA BĘDZIE PODLEGAŁA ODRZUCENIU. </t>
  </si>
  <si>
    <t>Należy bezwzględnie dostosować się do gramatury lub pojemności opakowania jednostkowego podanej przez Zamawiającego!!!</t>
  </si>
  <si>
    <t>Jako rozwiązania "nie gorszy niż", należy rozumieć rozwiązania charakteryzujące się parametrami nie gorszymi od wymaganych przez Zamawiającego.</t>
  </si>
  <si>
    <t>Wykonawca zobowiązany jest podać pełną nazwę oferowanego produktu lub w inny powszechnie przyjęty sposób określić oferowany towar, tak, aby Zamawiający miał możliwość identyfikacji oferowanego produktu.</t>
  </si>
  <si>
    <t>Artykuły higieniczne papierowe i produkty do pielęgnacji ciała</t>
  </si>
  <si>
    <t xml:space="preserve"> Środki czyszczące i polerujące </t>
  </si>
  <si>
    <t xml:space="preserve"> Produkty z tworzyw sztucznych</t>
  </si>
  <si>
    <t xml:space="preserve"> Preparaty piorące</t>
  </si>
  <si>
    <t xml:space="preserve"> Odzież specjalna i  dodatki</t>
  </si>
  <si>
    <t>Artykuły do sprzątania</t>
  </si>
  <si>
    <t xml:space="preserve"> nie gorszy niż  CRAWTICO SZCZOTKA DREWNO 30 CM</t>
  </si>
  <si>
    <t>Ścierki do czyszczenia</t>
  </si>
  <si>
    <t>Ścierka z mikrofibry, wymiary ok.30 x 30 cm, w opakowaniu 5 sztuk, kolor żółty (obszar podwyższonego ryzyka), używany do mycia powierzchni łazienkowych (umywalki, krany, ceramiki, płytki, dozowniki do mydła)</t>
  </si>
  <si>
    <t xml:space="preserve">Ścierka do mycia powierzchni szklanych, wielokrotnego użytku, wykonana z tworzywa sztucznego PVA, nie wymagająca użycia detergentu, nie mniejsza niż  30cmx29cm </t>
  </si>
  <si>
    <t>Dozownik do ręczników w rolkach z mechanicznym systemem dozownia, kolor biały.  Zużycie papieru jest łatwe do kontrolowania dzięki przeźroczystych bokach obudowy Wspópracujący z ręcznikiem z poz. 7</t>
  </si>
  <si>
    <t>Formularz cenowy - załącznik nr 3 do Zapytania ofertowego</t>
  </si>
  <si>
    <t>Wartość netto ………………………. zł słownie……………………………………………………</t>
  </si>
  <si>
    <t>Wartość podatku VAT……………… zł słownie……………………………………………………</t>
  </si>
  <si>
    <t>Wartość brutto ……………………... zł słownie……………………………………………………</t>
  </si>
  <si>
    <r>
      <t>Płyn</t>
    </r>
    <r>
      <rPr>
        <b/>
        <sz val="10"/>
        <rFont val="Times New Roman"/>
        <family val="1"/>
        <charset val="238"/>
      </rPr>
      <t xml:space="preserve"> </t>
    </r>
    <r>
      <rPr>
        <sz val="10"/>
        <rFont val="Times New Roman"/>
        <family val="1"/>
        <charset val="238"/>
      </rPr>
      <t>do ręcznego mycia naczyń</t>
    </r>
  </si>
  <si>
    <t xml:space="preserve">nie gorszy niż ścierki Medicleaner 29x30 Airtech Lucart  32 op a'45 </t>
  </si>
  <si>
    <t xml:space="preserve">nie gorszy niż VELOX FOAM EXTRA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</si>
</sst>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rgb="FF000000"/>
      <name val="Calibri"/>
      <family val="2"/>
      <charset val="238"/>
    </font>
    <font>
      <sz val="10"/>
      <color rgb="FFFFFFFF"/>
      <name val="Calibri"/>
      <family val="2"/>
      <charset val="238"/>
    </font>
    <font>
      <b/>
      <sz val="10"/>
      <color rgb="FF000000"/>
      <name val="Calibri"/>
      <family val="2"/>
      <charset val="238"/>
    </font>
    <font>
      <sz val="10"/>
      <color rgb="FFCC0000"/>
      <name val="Calibri"/>
      <family val="2"/>
      <charset val="238"/>
    </font>
    <font>
      <b/>
      <sz val="10"/>
      <color rgb="FFFFFFFF"/>
      <name val="Calibri"/>
      <family val="2"/>
      <charset val="238"/>
    </font>
    <font>
      <i/>
      <sz val="10"/>
      <color rgb="FF808080"/>
      <name val="Calibri"/>
      <family val="2"/>
      <charset val="238"/>
    </font>
    <font>
      <sz val="10"/>
      <color rgb="FF006600"/>
      <name val="Calibri"/>
      <family val="2"/>
      <charset val="238"/>
    </font>
    <font>
      <sz val="18"/>
      <color rgb="FF000000"/>
      <name val="Calibri"/>
      <family val="2"/>
      <charset val="238"/>
    </font>
    <font>
      <sz val="12"/>
      <color rgb="FF000000"/>
      <name val="Calibri"/>
      <family val="2"/>
      <charset val="238"/>
    </font>
    <font>
      <b/>
      <sz val="24"/>
      <color rgb="FF000000"/>
      <name val="Calibri"/>
      <family val="2"/>
      <charset val="238"/>
    </font>
    <font>
      <u/>
      <sz val="10"/>
      <color rgb="FF0000EE"/>
      <name val="Calibri"/>
      <family val="2"/>
      <charset val="238"/>
    </font>
    <font>
      <sz val="10"/>
      <color rgb="FF996600"/>
      <name val="Calibri"/>
      <family val="2"/>
      <charset val="238"/>
    </font>
    <font>
      <sz val="10"/>
      <name val="Arial CE"/>
      <charset val="238"/>
    </font>
    <font>
      <sz val="10"/>
      <color rgb="FF333333"/>
      <name val="Calibri"/>
      <family val="2"/>
      <charset val="238"/>
    </font>
    <font>
      <sz val="11"/>
      <color theme="1"/>
      <name val="Calibri"/>
      <family val="2"/>
      <charset val="238"/>
    </font>
    <font>
      <sz val="8"/>
      <color rgb="FF000000"/>
      <name val="Times New Roman"/>
      <family val="1"/>
      <charset val="238"/>
    </font>
    <font>
      <b/>
      <sz val="8"/>
      <name val="Times New Roman"/>
      <family val="1"/>
      <charset val="238"/>
    </font>
    <font>
      <b/>
      <i/>
      <sz val="10"/>
      <name val="Times New Roman"/>
      <family val="1"/>
      <charset val="238"/>
    </font>
    <font>
      <i/>
      <sz val="8"/>
      <name val="Times New Roman"/>
      <family val="1"/>
      <charset val="238"/>
    </font>
    <font>
      <i/>
      <sz val="8"/>
      <color rgb="FF000000"/>
      <name val="Times New Roman"/>
      <family val="1"/>
      <charset val="238"/>
    </font>
    <font>
      <sz val="8"/>
      <color theme="1"/>
      <name val="Times New Roman"/>
      <family val="1"/>
      <charset val="238"/>
    </font>
    <font>
      <sz val="8"/>
      <name val="Times New Roman"/>
      <family val="1"/>
      <charset val="238"/>
    </font>
    <font>
      <b/>
      <sz val="11"/>
      <name val="Times New Roman"/>
      <family val="1"/>
      <charset val="238"/>
    </font>
    <font>
      <sz val="10"/>
      <color rgb="FF000000"/>
      <name val="Times New Roman"/>
      <family val="1"/>
      <charset val="238"/>
    </font>
    <font>
      <sz val="10"/>
      <name val="Times New Roman"/>
      <family val="1"/>
      <charset val="238"/>
    </font>
    <font>
      <b/>
      <sz val="10"/>
      <name val="Times New Roman"/>
      <family val="1"/>
      <charset val="238"/>
    </font>
    <font>
      <sz val="10"/>
      <color rgb="FFFF0000"/>
      <name val="Times New Roman"/>
      <family val="1"/>
      <charset val="238"/>
    </font>
    <font>
      <b/>
      <sz val="12"/>
      <name val="Calibri"/>
      <family val="2"/>
      <charset val="238"/>
    </font>
    <font>
      <sz val="10"/>
      <color theme="1"/>
      <name val="Times New Roman"/>
      <family val="1"/>
      <charset val="238"/>
    </font>
    <font>
      <sz val="11"/>
      <color rgb="FF000000"/>
      <name val="Times New Roman"/>
      <family val="1"/>
      <charset val="238"/>
    </font>
    <font>
      <sz val="9"/>
      <name val="Times New Roman"/>
      <family val="1"/>
      <charset val="238"/>
    </font>
    <font>
      <b/>
      <sz val="9"/>
      <name val="Times New Roman"/>
      <family val="1"/>
      <charset val="238"/>
    </font>
    <font>
      <sz val="11"/>
      <color theme="1"/>
      <name val="Times New Roman"/>
      <family val="1"/>
      <charset val="238"/>
    </font>
    <font>
      <b/>
      <i/>
      <sz val="12"/>
      <color rgb="FF000000"/>
      <name val="Times New Roman"/>
      <family val="1"/>
      <charset val="238"/>
    </font>
    <font>
      <sz val="9"/>
      <color rgb="FF000000"/>
      <name val="Times New Roman"/>
      <family val="1"/>
      <charset val="238"/>
    </font>
    <font>
      <b/>
      <sz val="11"/>
      <color theme="1"/>
      <name val="Times New Roman"/>
      <family val="1"/>
      <charset val="238"/>
    </font>
    <font>
      <sz val="11"/>
      <name val="Times New Roman"/>
      <family val="1"/>
      <charset val="238"/>
    </font>
    <font>
      <b/>
      <i/>
      <sz val="14"/>
      <name val="Times New Roman"/>
      <family val="1"/>
      <charset val="238"/>
    </font>
    <font>
      <sz val="12"/>
      <name val="Times New Roman"/>
      <family val="1"/>
      <charset val="238"/>
    </font>
    <font>
      <sz val="11"/>
      <color rgb="FF000000"/>
      <name val="Calibri"/>
      <family val="2"/>
      <charset val="238"/>
    </font>
    <font>
      <sz val="9"/>
      <color rgb="FFFF0000"/>
      <name val="Times New Roman"/>
      <family val="1"/>
      <charset val="238"/>
    </font>
    <font>
      <b/>
      <sz val="12"/>
      <color rgb="FF000000"/>
      <name val="Times New Roman"/>
      <family val="1"/>
      <charset val="238"/>
    </font>
    <font>
      <b/>
      <sz val="11"/>
      <color rgb="FF000000"/>
      <name val="Times New Roman"/>
      <family val="1"/>
      <charset val="238"/>
    </font>
  </fonts>
  <fills count="12">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theme="0"/>
        <bgColor rgb="FFFFFFCC"/>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rgb="FF808080"/>
      </left>
      <right style="thin">
        <color rgb="FF808080"/>
      </right>
      <top style="thin">
        <color rgb="FF808080"/>
      </top>
      <bottom style="thin">
        <color rgb="FF80808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style="hair">
        <color auto="1"/>
      </right>
      <top style="medium">
        <color auto="1"/>
      </top>
      <bottom style="hair">
        <color auto="1"/>
      </bottom>
      <diagonal/>
    </border>
    <border>
      <left style="medium">
        <color auto="1"/>
      </left>
      <right style="medium">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bottom/>
      <diagonal/>
    </border>
    <border>
      <left style="hair">
        <color auto="1"/>
      </left>
      <right/>
      <top style="hair">
        <color auto="1"/>
      </top>
      <bottom/>
      <diagonal/>
    </border>
    <border>
      <left style="hair">
        <color auto="1"/>
      </left>
      <right style="hair">
        <color auto="1"/>
      </right>
      <top style="hair">
        <color auto="1"/>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right/>
      <top/>
      <bottom style="hair">
        <color auto="1"/>
      </bottom>
      <diagonal/>
    </border>
    <border>
      <left style="medium">
        <color auto="1"/>
      </left>
      <right style="medium">
        <color auto="1"/>
      </right>
      <top style="thin">
        <color auto="1"/>
      </top>
      <bottom/>
      <diagonal/>
    </border>
    <border>
      <left style="hair">
        <color auto="1"/>
      </left>
      <right style="hair">
        <color auto="1"/>
      </right>
      <top/>
      <bottom/>
      <diagonal/>
    </border>
    <border>
      <left style="medium">
        <color auto="1"/>
      </left>
      <right style="hair">
        <color auto="1"/>
      </right>
      <top style="hair">
        <color auto="1"/>
      </top>
      <bottom style="hair">
        <color auto="1"/>
      </bottom>
      <diagonal/>
    </border>
    <border>
      <left style="medium">
        <color auto="1"/>
      </left>
      <right style="medium">
        <color auto="1"/>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style="hair">
        <color auto="1"/>
      </right>
      <top/>
      <bottom/>
      <diagonal/>
    </border>
    <border>
      <left style="thin">
        <color auto="1"/>
      </left>
      <right style="hair">
        <color auto="1"/>
      </right>
      <top style="hair">
        <color auto="1"/>
      </top>
      <bottom style="hair">
        <color auto="1"/>
      </bottom>
      <diagonal/>
    </border>
    <border>
      <left style="medium">
        <color auto="1"/>
      </left>
      <right style="hair">
        <color auto="1"/>
      </right>
      <top style="hair">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style="thin">
        <color auto="1"/>
      </left>
      <right style="hair">
        <color auto="1"/>
      </right>
      <top style="hair">
        <color auto="1"/>
      </top>
      <bottom/>
      <diagonal/>
    </border>
    <border>
      <left style="hair">
        <color auto="1"/>
      </left>
      <right style="hair">
        <color auto="1"/>
      </right>
      <top style="hair">
        <color auto="1"/>
      </top>
      <bottom style="medium">
        <color auto="1"/>
      </bottom>
      <diagonal/>
    </border>
    <border>
      <left style="hair">
        <color auto="1"/>
      </left>
      <right style="hair">
        <color auto="1"/>
      </right>
      <top style="medium">
        <color auto="1"/>
      </top>
      <bottom/>
      <diagonal/>
    </border>
    <border>
      <left style="medium">
        <color auto="1"/>
      </left>
      <right style="medium">
        <color auto="1"/>
      </right>
      <top style="thin">
        <color auto="1"/>
      </top>
      <bottom style="medium">
        <color auto="1"/>
      </bottom>
      <diagonal/>
    </border>
    <border>
      <left/>
      <right/>
      <top/>
      <bottom style="medium">
        <color auto="1"/>
      </bottom>
      <diagonal/>
    </border>
    <border>
      <left style="medium">
        <color auto="1"/>
      </left>
      <right/>
      <top/>
      <bottom style="medium">
        <color auto="1"/>
      </bottom>
      <diagonal/>
    </border>
  </borders>
  <cellStyleXfs count="19">
    <xf numFmtId="0" fontId="0"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0" borderId="0"/>
    <xf numFmtId="0" fontId="8" fillId="0" borderId="0"/>
    <xf numFmtId="0" fontId="9" fillId="0" borderId="0"/>
    <xf numFmtId="0" fontId="10" fillId="0" borderId="0"/>
    <xf numFmtId="0" fontId="11" fillId="8" borderId="0"/>
    <xf numFmtId="0" fontId="12" fillId="0" borderId="0"/>
    <xf numFmtId="0" fontId="13" fillId="8" borderId="1"/>
    <xf numFmtId="0" fontId="39" fillId="0" borderId="0"/>
    <xf numFmtId="0" fontId="39" fillId="0" borderId="0"/>
    <xf numFmtId="0" fontId="3" fillId="0" borderId="0"/>
  </cellStyleXfs>
  <cellXfs count="177">
    <xf numFmtId="0" fontId="0" fillId="0" borderId="0" xfId="0"/>
    <xf numFmtId="2" fontId="0" fillId="0" borderId="0" xfId="0" applyNumberFormat="1" applyAlignment="1">
      <alignment horizontal="right"/>
    </xf>
    <xf numFmtId="9" fontId="14" fillId="0" borderId="0" xfId="0" applyNumberFormat="1" applyFont="1" applyAlignment="1">
      <alignment vertical="center"/>
    </xf>
    <xf numFmtId="2" fontId="0" fillId="0" borderId="0" xfId="0" applyNumberFormat="1" applyAlignment="1">
      <alignment horizontal="right" vertical="center" wrapText="1"/>
    </xf>
    <xf numFmtId="0" fontId="15" fillId="0" borderId="0" xfId="0" applyFont="1"/>
    <xf numFmtId="0" fontId="16" fillId="0" borderId="0" xfId="0" applyFont="1" applyAlignment="1">
      <alignment vertical="center" wrapText="1"/>
    </xf>
    <xf numFmtId="0" fontId="16" fillId="9" borderId="0" xfId="0" applyFont="1" applyFill="1" applyAlignment="1">
      <alignment horizontal="center" vertical="center" wrapText="1"/>
    </xf>
    <xf numFmtId="0" fontId="17" fillId="0" borderId="0" xfId="0" applyFont="1" applyAlignment="1">
      <alignment vertical="center"/>
    </xf>
    <xf numFmtId="0" fontId="18" fillId="0" borderId="0" xfId="0" applyFont="1" applyAlignment="1">
      <alignment vertical="center"/>
    </xf>
    <xf numFmtId="2" fontId="18" fillId="0" borderId="0" xfId="0" applyNumberFormat="1" applyFont="1" applyAlignment="1">
      <alignment horizontal="right" vertical="center"/>
    </xf>
    <xf numFmtId="0" fontId="19" fillId="0" borderId="2" xfId="0" applyFont="1" applyBorder="1" applyAlignment="1">
      <alignment horizontal="center" vertical="center"/>
    </xf>
    <xf numFmtId="0" fontId="18" fillId="0" borderId="2" xfId="0" applyFont="1" applyBorder="1" applyAlignment="1">
      <alignment horizontal="center" vertical="center" wrapText="1"/>
    </xf>
    <xf numFmtId="9" fontId="20" fillId="0" borderId="2" xfId="0" applyNumberFormat="1" applyFont="1" applyBorder="1" applyAlignment="1">
      <alignment horizontal="center" vertical="center" wrapText="1"/>
    </xf>
    <xf numFmtId="0" fontId="15" fillId="0" borderId="2" xfId="0" applyFont="1" applyBorder="1"/>
    <xf numFmtId="1" fontId="21" fillId="0" borderId="2" xfId="0" applyNumberFormat="1" applyFont="1" applyBorder="1" applyAlignment="1">
      <alignment horizontal="center" vertical="center"/>
    </xf>
    <xf numFmtId="1" fontId="20" fillId="0" borderId="2" xfId="0" applyNumberFormat="1" applyFont="1" applyBorder="1" applyAlignment="1">
      <alignment horizontal="center" vertical="center"/>
    </xf>
    <xf numFmtId="0" fontId="23" fillId="0" borderId="3" xfId="0" applyFont="1" applyBorder="1" applyAlignment="1">
      <alignment horizontal="center" vertical="center"/>
    </xf>
    <xf numFmtId="0" fontId="24" fillId="0" borderId="4" xfId="0" applyFont="1" applyBorder="1" applyAlignment="1">
      <alignment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xf>
    <xf numFmtId="0" fontId="25" fillId="0" borderId="5" xfId="0" applyFont="1" applyBorder="1" applyAlignment="1">
      <alignment horizontal="center" vertical="center"/>
    </xf>
    <xf numFmtId="2" fontId="24" fillId="0" borderId="6" xfId="0" applyNumberFormat="1" applyFont="1" applyBorder="1" applyAlignment="1">
      <alignment horizontal="right" vertical="center"/>
    </xf>
    <xf numFmtId="0" fontId="23" fillId="0" borderId="8" xfId="0" applyFont="1" applyBorder="1" applyAlignment="1">
      <alignment horizontal="center" vertical="center"/>
    </xf>
    <xf numFmtId="0" fontId="24" fillId="0" borderId="9" xfId="0" applyFont="1" applyBorder="1" applyAlignment="1">
      <alignment horizontal="left" vertical="center" wrapText="1"/>
    </xf>
    <xf numFmtId="0" fontId="24" fillId="0" borderId="10" xfId="0" applyFont="1" applyBorder="1" applyAlignment="1">
      <alignment horizontal="center" vertical="center" wrapText="1"/>
    </xf>
    <xf numFmtId="0" fontId="24" fillId="0" borderId="10" xfId="0" applyFont="1" applyBorder="1" applyAlignment="1">
      <alignment horizontal="center" vertical="center"/>
    </xf>
    <xf numFmtId="0" fontId="25" fillId="0" borderId="10" xfId="0" applyFont="1" applyBorder="1" applyAlignment="1">
      <alignment horizontal="center" vertical="center"/>
    </xf>
    <xf numFmtId="2" fontId="24" fillId="0" borderId="5" xfId="0" applyNumberFormat="1" applyFont="1" applyBorder="1" applyAlignment="1">
      <alignment horizontal="right" vertical="center"/>
    </xf>
    <xf numFmtId="2" fontId="24" fillId="0" borderId="10" xfId="0" applyNumberFormat="1" applyFont="1" applyBorder="1" applyAlignment="1">
      <alignment horizontal="right" vertical="center"/>
    </xf>
    <xf numFmtId="0" fontId="24" fillId="0" borderId="4" xfId="0" applyFont="1" applyBorder="1" applyAlignment="1">
      <alignment horizontal="left"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xf>
    <xf numFmtId="0" fontId="25" fillId="0" borderId="11" xfId="0" applyFont="1" applyBorder="1" applyAlignment="1">
      <alignment horizontal="center" vertical="center"/>
    </xf>
    <xf numFmtId="0" fontId="24" fillId="0" borderId="12"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xf>
    <xf numFmtId="0" fontId="25" fillId="0" borderId="14" xfId="0" applyFont="1" applyBorder="1" applyAlignment="1">
      <alignment horizontal="center" vertical="center"/>
    </xf>
    <xf numFmtId="2" fontId="24" fillId="0" borderId="15" xfId="0" applyNumberFormat="1" applyFont="1" applyBorder="1" applyAlignment="1">
      <alignment horizontal="right" vertical="center"/>
    </xf>
    <xf numFmtId="0" fontId="0" fillId="0" borderId="0" xfId="0" applyAlignment="1">
      <alignment wrapText="1"/>
    </xf>
    <xf numFmtId="0" fontId="24" fillId="0" borderId="11" xfId="0" applyFont="1" applyBorder="1" applyAlignment="1">
      <alignment horizontal="center" vertical="center" wrapText="1"/>
    </xf>
    <xf numFmtId="0" fontId="23" fillId="0" borderId="17" xfId="0" applyFont="1" applyBorder="1" applyAlignment="1">
      <alignment horizontal="center" vertical="center"/>
    </xf>
    <xf numFmtId="0" fontId="24" fillId="0" borderId="18" xfId="0" applyFont="1" applyBorder="1" applyAlignment="1">
      <alignment horizontal="center" vertical="center" wrapText="1"/>
    </xf>
    <xf numFmtId="0" fontId="25" fillId="0" borderId="6" xfId="0" applyFont="1" applyBorder="1" applyAlignment="1">
      <alignment horizontal="center" vertical="center"/>
    </xf>
    <xf numFmtId="0" fontId="24" fillId="0" borderId="9" xfId="0" applyFont="1" applyBorder="1" applyAlignment="1">
      <alignment vertical="center" wrapText="1"/>
    </xf>
    <xf numFmtId="0" fontId="24" fillId="0" borderId="12" xfId="0" applyFont="1" applyBorder="1" applyAlignment="1">
      <alignment vertical="center" wrapText="1"/>
    </xf>
    <xf numFmtId="0" fontId="24" fillId="0" borderId="0" xfId="0" applyFont="1" applyAlignment="1">
      <alignment horizontal="center" vertical="center" wrapText="1"/>
    </xf>
    <xf numFmtId="0" fontId="24" fillId="0" borderId="20" xfId="0" applyFont="1" applyBorder="1" applyAlignment="1">
      <alignment horizontal="center" vertical="center"/>
    </xf>
    <xf numFmtId="0" fontId="25" fillId="0" borderId="13" xfId="0" applyFont="1" applyBorder="1" applyAlignment="1">
      <alignment horizontal="center" vertical="center"/>
    </xf>
    <xf numFmtId="2" fontId="24" fillId="0" borderId="20" xfId="0" applyNumberFormat="1" applyFont="1" applyBorder="1" applyAlignment="1">
      <alignment horizontal="right" vertical="center"/>
    </xf>
    <xf numFmtId="0" fontId="24" fillId="0" borderId="17" xfId="0" applyFont="1" applyBorder="1" applyAlignment="1">
      <alignment horizontal="center"/>
    </xf>
    <xf numFmtId="1" fontId="24" fillId="0" borderId="18" xfId="14" applyNumberFormat="1" applyFont="1" applyBorder="1" applyAlignment="1">
      <alignment horizontal="left" vertical="center" wrapText="1"/>
    </xf>
    <xf numFmtId="0" fontId="24" fillId="0" borderId="5" xfId="0" applyFont="1" applyBorder="1" applyAlignment="1">
      <alignment horizontal="center" vertical="center" wrapText="1"/>
    </xf>
    <xf numFmtId="1" fontId="24" fillId="0" borderId="18" xfId="14" applyNumberFormat="1" applyFont="1" applyBorder="1" applyAlignment="1">
      <alignment horizontal="center" vertical="center"/>
    </xf>
    <xf numFmtId="1" fontId="25" fillId="0" borderId="5" xfId="14" applyNumberFormat="1" applyFont="1" applyBorder="1" applyAlignment="1">
      <alignment horizontal="center" vertical="center"/>
    </xf>
    <xf numFmtId="2" fontId="27" fillId="0" borderId="0" xfId="0" applyNumberFormat="1" applyFont="1" applyAlignment="1">
      <alignment horizontal="right" vertical="center" wrapText="1"/>
    </xf>
    <xf numFmtId="0" fontId="23" fillId="0" borderId="17" xfId="0" applyFont="1" applyBorder="1" applyAlignment="1">
      <alignment horizontal="center"/>
    </xf>
    <xf numFmtId="0" fontId="25" fillId="9" borderId="10" xfId="0" applyFont="1" applyFill="1" applyBorder="1" applyAlignment="1">
      <alignment horizontal="center" vertical="center"/>
    </xf>
    <xf numFmtId="0" fontId="26" fillId="0" borderId="10" xfId="0" applyFont="1" applyBorder="1" applyAlignment="1">
      <alignment horizontal="center" vertical="center" wrapText="1"/>
    </xf>
    <xf numFmtId="2" fontId="24" fillId="0" borderId="9" xfId="0" applyNumberFormat="1" applyFont="1" applyBorder="1" applyAlignment="1">
      <alignment horizontal="right" vertical="center"/>
    </xf>
    <xf numFmtId="0" fontId="24" fillId="0" borderId="0" xfId="0" applyFont="1" applyAlignment="1">
      <alignment vertical="center" wrapText="1"/>
    </xf>
    <xf numFmtId="0" fontId="24" fillId="0" borderId="15" xfId="0" applyFont="1" applyBorder="1" applyAlignment="1">
      <alignment horizontal="center" vertical="center"/>
    </xf>
    <xf numFmtId="0" fontId="25" fillId="0" borderId="9" xfId="0" applyFont="1" applyBorder="1" applyAlignment="1">
      <alignment horizontal="center" vertical="center"/>
    </xf>
    <xf numFmtId="0" fontId="24" fillId="9" borderId="10" xfId="0" applyFont="1" applyFill="1" applyBorder="1" applyAlignment="1">
      <alignment horizontal="center" vertical="center" wrapText="1"/>
    </xf>
    <xf numFmtId="0" fontId="24" fillId="9" borderId="9" xfId="0" applyFont="1" applyFill="1" applyBorder="1" applyAlignment="1">
      <alignment vertical="center" wrapText="1"/>
    </xf>
    <xf numFmtId="0" fontId="25" fillId="0" borderId="4" xfId="0" applyFont="1" applyBorder="1" applyAlignment="1">
      <alignment horizontal="center" vertical="center"/>
    </xf>
    <xf numFmtId="0" fontId="24" fillId="0" borderId="9" xfId="0" applyFont="1" applyBorder="1" applyAlignment="1">
      <alignment horizontal="center" vertical="center" wrapText="1"/>
    </xf>
    <xf numFmtId="0" fontId="24" fillId="0" borderId="9" xfId="0" applyFont="1" applyBorder="1" applyAlignment="1">
      <alignment horizontal="center" vertical="center"/>
    </xf>
    <xf numFmtId="0" fontId="24" fillId="0" borderId="15" xfId="0" applyFont="1" applyBorder="1" applyAlignment="1">
      <alignment horizontal="center" vertical="center" wrapText="1"/>
    </xf>
    <xf numFmtId="0" fontId="25" fillId="0" borderId="20" xfId="0" applyFont="1" applyBorder="1" applyAlignment="1">
      <alignment horizontal="center" vertical="center"/>
    </xf>
    <xf numFmtId="0" fontId="26" fillId="0" borderId="9" xfId="0" applyFont="1" applyBorder="1" applyAlignment="1">
      <alignment horizontal="center" vertical="center" wrapText="1"/>
    </xf>
    <xf numFmtId="2" fontId="28" fillId="0" borderId="10" xfId="0" applyNumberFormat="1" applyFont="1" applyBorder="1" applyAlignment="1">
      <alignment horizontal="right" vertical="center"/>
    </xf>
    <xf numFmtId="2" fontId="24" fillId="0" borderId="11" xfId="0" applyNumberFormat="1" applyFont="1" applyBorder="1" applyAlignment="1">
      <alignment horizontal="right" vertical="center"/>
    </xf>
    <xf numFmtId="0" fontId="25" fillId="0" borderId="10" xfId="0" applyFont="1" applyBorder="1" applyAlignment="1">
      <alignment horizontal="center" vertical="center" wrapText="1"/>
    </xf>
    <xf numFmtId="0" fontId="25" fillId="0" borderId="15" xfId="0" applyFont="1" applyBorder="1" applyAlignment="1">
      <alignment horizontal="center" vertical="center"/>
    </xf>
    <xf numFmtId="0" fontId="24" fillId="0" borderId="21" xfId="0" applyFont="1" applyBorder="1" applyAlignment="1">
      <alignment horizontal="left" vertical="center" wrapText="1"/>
    </xf>
    <xf numFmtId="0" fontId="23" fillId="0" borderId="22" xfId="0" applyFont="1" applyBorder="1" applyAlignment="1">
      <alignment horizontal="center" vertical="center"/>
    </xf>
    <xf numFmtId="0" fontId="24" fillId="0" borderId="1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left" vertical="center" wrapText="1"/>
    </xf>
    <xf numFmtId="0" fontId="30" fillId="9" borderId="10" xfId="0" applyFont="1" applyFill="1" applyBorder="1" applyAlignment="1">
      <alignment horizontal="center" vertical="center" wrapText="1"/>
    </xf>
    <xf numFmtId="0" fontId="30" fillId="0" borderId="10" xfId="0" applyFont="1" applyBorder="1" applyAlignment="1">
      <alignment horizontal="center" vertical="center"/>
    </xf>
    <xf numFmtId="2" fontId="30" fillId="0" borderId="11" xfId="0" applyNumberFormat="1" applyFont="1" applyBorder="1" applyAlignment="1">
      <alignment horizontal="right" vertical="center"/>
    </xf>
    <xf numFmtId="0" fontId="30" fillId="0" borderId="9" xfId="0" applyFont="1" applyBorder="1" applyAlignment="1">
      <alignment vertical="center" wrapText="1"/>
    </xf>
    <xf numFmtId="0" fontId="30" fillId="0" borderId="10" xfId="0" applyFont="1" applyBorder="1" applyAlignment="1">
      <alignment horizontal="center" vertical="center" wrapText="1"/>
    </xf>
    <xf numFmtId="0" fontId="34" fillId="0" borderId="8" xfId="0" applyFont="1" applyBorder="1" applyAlignment="1">
      <alignment horizontal="center" vertical="center"/>
    </xf>
    <xf numFmtId="0" fontId="31" fillId="0" borderId="10" xfId="0" applyFont="1" applyBorder="1" applyAlignment="1">
      <alignment horizontal="center" vertical="center"/>
    </xf>
    <xf numFmtId="2" fontId="30" fillId="0" borderId="7" xfId="0" applyNumberFormat="1" applyFont="1" applyBorder="1" applyAlignment="1">
      <alignment horizontal="right" vertical="center"/>
    </xf>
    <xf numFmtId="0" fontId="34" fillId="0" borderId="19" xfId="0" applyFont="1" applyBorder="1" applyAlignment="1">
      <alignment horizontal="center" vertical="center"/>
    </xf>
    <xf numFmtId="0" fontId="30" fillId="0" borderId="12" xfId="0" applyFont="1" applyBorder="1" applyAlignment="1">
      <alignment horizontal="left" vertical="center" wrapText="1"/>
    </xf>
    <xf numFmtId="0" fontId="30" fillId="0" borderId="15" xfId="0" applyFont="1" applyBorder="1" applyAlignment="1">
      <alignment horizontal="center" vertical="center" wrapText="1"/>
    </xf>
    <xf numFmtId="0" fontId="30" fillId="0" borderId="15" xfId="0" applyFont="1" applyBorder="1" applyAlignment="1">
      <alignment horizontal="center" vertical="center"/>
    </xf>
    <xf numFmtId="0" fontId="31" fillId="0" borderId="15" xfId="0" applyFont="1" applyBorder="1" applyAlignment="1">
      <alignment horizontal="center" vertical="center"/>
    </xf>
    <xf numFmtId="2" fontId="30" fillId="0" borderId="20" xfId="0" applyNumberFormat="1" applyFont="1" applyBorder="1" applyAlignment="1">
      <alignment horizontal="right" vertical="center"/>
    </xf>
    <xf numFmtId="0" fontId="29" fillId="0" borderId="0" xfId="0" applyFont="1"/>
    <xf numFmtId="0" fontId="36" fillId="0" borderId="25" xfId="0" applyFont="1" applyBorder="1" applyAlignment="1">
      <alignment vertical="center"/>
    </xf>
    <xf numFmtId="0" fontId="24" fillId="0" borderId="26" xfId="0" applyFont="1" applyBorder="1" applyAlignment="1">
      <alignment horizontal="right" vertical="center"/>
    </xf>
    <xf numFmtId="0" fontId="37" fillId="0" borderId="0" xfId="0" applyFont="1" applyAlignment="1">
      <alignment horizontal="center" vertical="center"/>
    </xf>
    <xf numFmtId="0" fontId="38" fillId="0" borderId="0" xfId="0" applyFont="1" applyAlignment="1">
      <alignment horizontal="left" wrapText="1"/>
    </xf>
    <xf numFmtId="0" fontId="23" fillId="0" borderId="0" xfId="0" applyFont="1" applyAlignment="1">
      <alignment horizontal="center" vertical="center"/>
    </xf>
    <xf numFmtId="0" fontId="23" fillId="0" borderId="0" xfId="0" applyFont="1" applyAlignment="1">
      <alignment horizontal="center"/>
    </xf>
    <xf numFmtId="2" fontId="30" fillId="0" borderId="6" xfId="0" applyNumberFormat="1" applyFont="1" applyBorder="1" applyAlignment="1">
      <alignment horizontal="right" vertical="center"/>
    </xf>
    <xf numFmtId="0" fontId="33" fillId="0" borderId="0" xfId="0" applyFont="1" applyAlignment="1">
      <alignment horizontal="center" vertical="center"/>
    </xf>
    <xf numFmtId="0" fontId="35" fillId="0" borderId="0" xfId="0" applyFont="1" applyAlignment="1">
      <alignment horizontal="center"/>
    </xf>
    <xf numFmtId="2" fontId="18" fillId="0" borderId="2" xfId="14" applyNumberFormat="1" applyFont="1" applyBorder="1" applyAlignment="1">
      <alignment horizontal="center" vertical="center" wrapText="1"/>
    </xf>
    <xf numFmtId="0" fontId="24" fillId="0" borderId="28" xfId="0" applyFont="1" applyBorder="1" applyAlignment="1">
      <alignment horizontal="left" vertical="center" wrapText="1"/>
    </xf>
    <xf numFmtId="0" fontId="24" fillId="0" borderId="20" xfId="0" applyFont="1" applyBorder="1" applyAlignment="1">
      <alignment horizontal="center" vertical="center" wrapText="1"/>
    </xf>
    <xf numFmtId="2" fontId="24" fillId="0" borderId="12" xfId="0" applyNumberFormat="1" applyFont="1" applyBorder="1" applyAlignment="1">
      <alignment horizontal="right" vertical="center"/>
    </xf>
    <xf numFmtId="0" fontId="24" fillId="0" borderId="21" xfId="0" applyFont="1" applyBorder="1" applyAlignment="1">
      <alignment vertical="center" wrapText="1"/>
    </xf>
    <xf numFmtId="0" fontId="24" fillId="0" borderId="29" xfId="0" applyFont="1" applyBorder="1" applyAlignment="1">
      <alignment horizontal="left" vertical="center" wrapText="1"/>
    </xf>
    <xf numFmtId="2" fontId="23" fillId="0" borderId="2" xfId="0" applyNumberFormat="1" applyFont="1" applyBorder="1" applyAlignment="1">
      <alignment horizontal="right" vertical="center"/>
    </xf>
    <xf numFmtId="2" fontId="24" fillId="0" borderId="6" xfId="0" applyNumberFormat="1" applyFont="1" applyBorder="1" applyAlignment="1">
      <alignment horizontal="center" vertical="center"/>
    </xf>
    <xf numFmtId="2" fontId="24" fillId="0" borderId="5" xfId="0" applyNumberFormat="1" applyFont="1" applyBorder="1" applyAlignment="1">
      <alignment horizontal="center" vertical="center"/>
    </xf>
    <xf numFmtId="2" fontId="24" fillId="0" borderId="10" xfId="0" applyNumberFormat="1" applyFont="1" applyBorder="1" applyAlignment="1">
      <alignment horizontal="center" vertical="center"/>
    </xf>
    <xf numFmtId="2" fontId="24" fillId="0" borderId="15" xfId="0" applyNumberFormat="1" applyFont="1" applyBorder="1" applyAlignment="1">
      <alignment horizontal="center" vertical="center"/>
    </xf>
    <xf numFmtId="2" fontId="24" fillId="0" borderId="20" xfId="0" applyNumberFormat="1" applyFont="1" applyBorder="1" applyAlignment="1">
      <alignment horizontal="center" vertical="center"/>
    </xf>
    <xf numFmtId="2" fontId="23" fillId="0" borderId="2" xfId="0" applyNumberFormat="1" applyFont="1" applyBorder="1"/>
    <xf numFmtId="0" fontId="24" fillId="0" borderId="35" xfId="0" applyFont="1" applyBorder="1" applyAlignment="1">
      <alignment horizontal="left" vertical="center" wrapText="1"/>
    </xf>
    <xf numFmtId="2" fontId="23" fillId="0" borderId="2" xfId="0" applyNumberFormat="1" applyFont="1" applyBorder="1" applyAlignment="1">
      <alignment horizontal="right"/>
    </xf>
    <xf numFmtId="0" fontId="29" fillId="0" borderId="33" xfId="0" applyFont="1" applyBorder="1" applyAlignment="1">
      <alignment horizontal="center"/>
    </xf>
    <xf numFmtId="2" fontId="29" fillId="0" borderId="2" xfId="0" applyNumberFormat="1" applyFont="1" applyBorder="1" applyAlignment="1">
      <alignment horizontal="right"/>
    </xf>
    <xf numFmtId="2" fontId="30" fillId="0" borderId="14" xfId="0" applyNumberFormat="1" applyFont="1" applyBorder="1" applyAlignment="1">
      <alignment horizontal="right" vertical="center"/>
    </xf>
    <xf numFmtId="0" fontId="30" fillId="0" borderId="21" xfId="0" applyFont="1" applyBorder="1" applyAlignment="1">
      <alignment horizontal="left" vertical="center" wrapText="1"/>
    </xf>
    <xf numFmtId="2" fontId="30" fillId="0" borderId="10" xfId="0" applyNumberFormat="1" applyFont="1" applyBorder="1" applyAlignment="1">
      <alignment horizontal="right" vertical="center"/>
    </xf>
    <xf numFmtId="0" fontId="40" fillId="0" borderId="15" xfId="0" applyFont="1" applyBorder="1" applyAlignment="1">
      <alignment horizontal="center" vertical="center" wrapText="1"/>
    </xf>
    <xf numFmtId="2" fontId="30" fillId="0" borderId="15" xfId="0" applyNumberFormat="1" applyFont="1" applyBorder="1" applyAlignment="1">
      <alignment horizontal="right" vertical="center"/>
    </xf>
    <xf numFmtId="2" fontId="41" fillId="0" borderId="2" xfId="0" applyNumberFormat="1" applyFont="1" applyBorder="1" applyAlignment="1">
      <alignment horizontal="right" vertical="center"/>
    </xf>
    <xf numFmtId="2" fontId="30" fillId="0" borderId="37" xfId="0" applyNumberFormat="1" applyFont="1" applyBorder="1" applyAlignment="1">
      <alignment horizontal="right" vertical="center"/>
    </xf>
    <xf numFmtId="2" fontId="30" fillId="0" borderId="36" xfId="0" applyNumberFormat="1" applyFont="1" applyBorder="1" applyAlignment="1">
      <alignment horizontal="right" vertical="center"/>
    </xf>
    <xf numFmtId="2" fontId="35" fillId="0" borderId="2" xfId="0" applyNumberFormat="1" applyFont="1" applyBorder="1" applyAlignment="1">
      <alignment horizontal="right"/>
    </xf>
    <xf numFmtId="2" fontId="37" fillId="0" borderId="2" xfId="0" applyNumberFormat="1" applyFont="1" applyBorder="1" applyAlignment="1">
      <alignment horizontal="right" vertical="center"/>
    </xf>
    <xf numFmtId="0" fontId="24" fillId="0" borderId="30" xfId="0" applyFont="1" applyBorder="1" applyAlignment="1">
      <alignment horizontal="left" vertical="center" wrapText="1"/>
    </xf>
    <xf numFmtId="0" fontId="30" fillId="0" borderId="30" xfId="0" applyFont="1" applyBorder="1" applyAlignment="1">
      <alignment horizontal="left" vertical="center" wrapText="1"/>
    </xf>
    <xf numFmtId="0" fontId="23" fillId="0" borderId="38" xfId="0" applyFont="1" applyBorder="1" applyAlignment="1">
      <alignment horizontal="center" vertical="center"/>
    </xf>
    <xf numFmtId="0" fontId="29" fillId="0" borderId="0" xfId="0" applyFont="1" applyAlignment="1">
      <alignment vertical="top" wrapText="1"/>
    </xf>
    <xf numFmtId="0" fontId="0" fillId="11" borderId="0" xfId="0" applyFill="1"/>
    <xf numFmtId="2" fontId="0" fillId="11" borderId="0" xfId="0" applyNumberFormat="1" applyFill="1" applyAlignment="1">
      <alignment horizontal="right" vertical="center" wrapText="1"/>
    </xf>
    <xf numFmtId="0" fontId="22" fillId="11" borderId="0" xfId="0" applyFont="1" applyFill="1" applyAlignment="1">
      <alignment horizontal="center" vertical="top" wrapText="1"/>
    </xf>
    <xf numFmtId="0" fontId="29" fillId="11" borderId="0" xfId="0" applyFont="1" applyFill="1" applyAlignment="1">
      <alignment vertical="top" wrapText="1"/>
    </xf>
    <xf numFmtId="0" fontId="23" fillId="0" borderId="40" xfId="0" applyFont="1" applyBorder="1"/>
    <xf numFmtId="2" fontId="29" fillId="0" borderId="2" xfId="0" applyNumberFormat="1" applyFont="1" applyBorder="1"/>
    <xf numFmtId="0" fontId="42" fillId="11" borderId="0" xfId="0" applyFont="1" applyFill="1" applyAlignment="1">
      <alignment horizontal="center" vertical="center" wrapText="1"/>
    </xf>
    <xf numFmtId="9" fontId="32" fillId="0" borderId="0" xfId="0" applyNumberFormat="1" applyFont="1" applyAlignment="1">
      <alignment vertical="center"/>
    </xf>
    <xf numFmtId="9" fontId="32" fillId="0" borderId="7" xfId="0" applyNumberFormat="1" applyFont="1" applyBorder="1" applyAlignment="1">
      <alignment vertical="center"/>
    </xf>
    <xf numFmtId="9" fontId="32" fillId="0" borderId="10" xfId="0" applyNumberFormat="1" applyFont="1" applyBorder="1" applyAlignment="1">
      <alignment vertical="center"/>
    </xf>
    <xf numFmtId="9" fontId="32" fillId="0" borderId="15" xfId="0" applyNumberFormat="1" applyFont="1" applyBorder="1" applyAlignment="1">
      <alignment vertical="center"/>
    </xf>
    <xf numFmtId="9" fontId="32" fillId="0" borderId="5" xfId="0" applyNumberFormat="1" applyFont="1" applyBorder="1" applyAlignment="1">
      <alignment vertical="center"/>
    </xf>
    <xf numFmtId="0" fontId="29" fillId="0" borderId="33" xfId="0" applyFont="1" applyBorder="1"/>
    <xf numFmtId="0" fontId="29" fillId="0" borderId="34" xfId="0" applyFont="1" applyBorder="1"/>
    <xf numFmtId="0" fontId="29" fillId="11" borderId="0" xfId="0" applyFont="1" applyFill="1" applyAlignment="1">
      <alignment horizontal="center" vertical="center" wrapText="1"/>
    </xf>
    <xf numFmtId="2" fontId="29" fillId="0" borderId="0" xfId="0" applyNumberFormat="1" applyFont="1" applyAlignment="1">
      <alignment horizontal="right"/>
    </xf>
    <xf numFmtId="0" fontId="29" fillId="11" borderId="0" xfId="0" applyFont="1" applyFill="1"/>
    <xf numFmtId="9" fontId="32" fillId="11" borderId="0" xfId="0" applyNumberFormat="1" applyFont="1" applyFill="1" applyAlignment="1">
      <alignment vertical="center"/>
    </xf>
    <xf numFmtId="0" fontId="22" fillId="10" borderId="0" xfId="0" applyFont="1" applyFill="1" applyAlignment="1">
      <alignment horizontal="center" vertical="top" wrapText="1"/>
    </xf>
    <xf numFmtId="0" fontId="35" fillId="0" borderId="2" xfId="0" applyFont="1" applyBorder="1" applyAlignment="1">
      <alignment horizontal="center"/>
    </xf>
    <xf numFmtId="0" fontId="37" fillId="0" borderId="27" xfId="0" applyFont="1" applyBorder="1" applyAlignment="1">
      <alignment horizontal="center" vertical="center"/>
    </xf>
    <xf numFmtId="0" fontId="42" fillId="10" borderId="0" xfId="0" applyFont="1" applyFill="1" applyAlignment="1">
      <alignment horizontal="center" vertical="center" wrapText="1"/>
    </xf>
    <xf numFmtId="0" fontId="32" fillId="0" borderId="24" xfId="0" applyFont="1" applyBorder="1" applyAlignment="1">
      <alignment horizontal="center"/>
    </xf>
    <xf numFmtId="0" fontId="32" fillId="0" borderId="31" xfId="0" applyFont="1" applyBorder="1" applyAlignment="1">
      <alignment horizontal="center"/>
    </xf>
    <xf numFmtId="0" fontId="32" fillId="0" borderId="32" xfId="0" applyFont="1" applyBorder="1" applyAlignment="1">
      <alignment horizontal="center"/>
    </xf>
    <xf numFmtId="0" fontId="25" fillId="0" borderId="23" xfId="0" applyFont="1" applyBorder="1" applyAlignment="1">
      <alignment horizontal="center" vertical="center"/>
    </xf>
    <xf numFmtId="1" fontId="25" fillId="0" borderId="23" xfId="14" applyNumberFormat="1" applyFont="1" applyBorder="1" applyAlignment="1">
      <alignment horizontal="center" vertical="center"/>
    </xf>
    <xf numFmtId="1" fontId="25" fillId="0" borderId="2" xfId="14" applyNumberFormat="1" applyFont="1" applyBorder="1" applyAlignment="1">
      <alignment horizontal="center" vertical="center"/>
    </xf>
    <xf numFmtId="0" fontId="23" fillId="0" borderId="2" xfId="0" applyFont="1" applyBorder="1" applyAlignment="1">
      <alignment horizontal="center" vertical="center"/>
    </xf>
    <xf numFmtId="0" fontId="23" fillId="0" borderId="24" xfId="0" applyFont="1" applyBorder="1" applyAlignment="1">
      <alignment horizontal="center"/>
    </xf>
    <xf numFmtId="0" fontId="23" fillId="0" borderId="39" xfId="0" applyFont="1" applyBorder="1" applyAlignment="1">
      <alignment horizontal="center"/>
    </xf>
    <xf numFmtId="0" fontId="23" fillId="0" borderId="27" xfId="0" applyFont="1" applyBorder="1" applyAlignment="1">
      <alignment horizontal="center"/>
    </xf>
    <xf numFmtId="1" fontId="25" fillId="0" borderId="16" xfId="14" applyNumberFormat="1" applyFont="1" applyBorder="1" applyAlignment="1">
      <alignment horizontal="center" vertical="center"/>
    </xf>
    <xf numFmtId="0" fontId="25" fillId="0" borderId="2" xfId="0" applyFont="1" applyBorder="1" applyAlignment="1">
      <alignment horizontal="center" vertical="center"/>
    </xf>
    <xf numFmtId="0" fontId="23" fillId="0" borderId="2" xfId="0" applyFont="1" applyBorder="1" applyAlignment="1">
      <alignment horizontal="center"/>
    </xf>
    <xf numFmtId="0" fontId="29" fillId="0" borderId="2" xfId="0" applyFont="1" applyBorder="1" applyAlignment="1">
      <alignment horizontal="center"/>
    </xf>
    <xf numFmtId="0" fontId="29" fillId="0" borderId="24" xfId="0" applyFont="1" applyBorder="1" applyAlignment="1">
      <alignment horizontal="center"/>
    </xf>
    <xf numFmtId="0" fontId="29" fillId="0" borderId="31" xfId="0" applyFont="1" applyBorder="1" applyAlignment="1">
      <alignment horizontal="center"/>
    </xf>
    <xf numFmtId="0" fontId="29" fillId="0" borderId="32" xfId="0" applyFont="1" applyBorder="1" applyAlignment="1">
      <alignment horizontal="center"/>
    </xf>
    <xf numFmtId="0" fontId="29" fillId="10" borderId="0" xfId="0" applyFont="1" applyFill="1" applyAlignment="1">
      <alignment horizontal="center" vertical="center" wrapText="1"/>
    </xf>
    <xf numFmtId="0" fontId="41" fillId="10" borderId="0" xfId="0" applyFont="1" applyFill="1" applyAlignment="1">
      <alignment horizontal="center" wrapText="1"/>
    </xf>
    <xf numFmtId="2" fontId="17" fillId="0" borderId="0" xfId="0" applyNumberFormat="1" applyFont="1" applyAlignment="1">
      <alignment horizontal="center" vertical="center"/>
    </xf>
    <xf numFmtId="0" fontId="38" fillId="0" borderId="0" xfId="0" applyFont="1" applyAlignment="1">
      <alignment horizontal="left" wrapText="1"/>
    </xf>
  </cellXfs>
  <cellStyles count="19">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Error 9" xfId="6" xr:uid="{00000000-0005-0000-0000-00000B000000}"/>
    <cellStyle name="Footnote 10" xfId="7" xr:uid="{00000000-0005-0000-0000-00000C000000}"/>
    <cellStyle name="Good 11" xfId="8" xr:uid="{00000000-0005-0000-0000-00000D000000}"/>
    <cellStyle name="Heading 1 12" xfId="9" xr:uid="{00000000-0005-0000-0000-00000E000000}"/>
    <cellStyle name="Heading 2 13" xfId="10" xr:uid="{00000000-0005-0000-0000-00000F000000}"/>
    <cellStyle name="Heading 3" xfId="11" xr:uid="{00000000-0005-0000-0000-000010000000}"/>
    <cellStyle name="Hyperlink 14" xfId="12" xr:uid="{00000000-0005-0000-0000-000011000000}"/>
    <cellStyle name="Neutral 15" xfId="13" xr:uid="{00000000-0005-0000-0000-000012000000}"/>
    <cellStyle name="Normalny" xfId="0" builtinId="0"/>
    <cellStyle name="Normalny_SPOŻYWKA 2005" xfId="14" xr:uid="{00000000-0005-0000-0000-000013000000}"/>
    <cellStyle name="Note 16" xfId="15" xr:uid="{00000000-0005-0000-0000-000014000000}"/>
    <cellStyle name="Status 17" xfId="16" xr:uid="{00000000-0005-0000-0000-000015000000}"/>
    <cellStyle name="Text 18" xfId="17" xr:uid="{00000000-0005-0000-0000-000016000000}"/>
    <cellStyle name="Warning 19" xfId="18" xr:uid="{00000000-0005-0000-0000-000017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33</xdr:col>
      <xdr:colOff>98895</xdr:colOff>
      <xdr:row>33</xdr:row>
      <xdr:rowOff>352755</xdr:rowOff>
    </xdr:to>
    <xdr:sp macro="" textlink="">
      <xdr:nvSpPr>
        <xdr:cNvPr id="2" name="_x005F_x0000_t202" hidden="1">
          <a:extLst>
            <a:ext uri="{FF2B5EF4-FFF2-40B4-BE49-F238E27FC236}">
              <a16:creationId xmlns:a16="http://schemas.microsoft.com/office/drawing/2014/main" id="{00000000-0008-0000-0000-000002000000}"/>
            </a:ext>
          </a:extLst>
        </xdr:cNvPr>
        <xdr:cNvSpPr/>
      </xdr:nvSpPr>
      <xdr:spPr>
        <a:xfrm>
          <a:off x="261720" y="0"/>
          <a:ext cx="23495400" cy="1863900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2007 - 2010">
  <a:themeElements>
    <a:clrScheme name="Pakiet Office 2007–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3"/>
  <sheetViews>
    <sheetView tabSelected="1" topLeftCell="A131" zoomScaleNormal="100" workbookViewId="0">
      <selection activeCell="P135" sqref="P135"/>
    </sheetView>
  </sheetViews>
  <sheetFormatPr defaultColWidth="8.5703125" defaultRowHeight="15" x14ac:dyDescent="0.25"/>
  <cols>
    <col min="1" max="1" width="3.7109375" customWidth="1"/>
    <col min="2" max="2" width="30.28515625" customWidth="1"/>
    <col min="3" max="3" width="15.28515625" customWidth="1"/>
    <col min="4" max="4" width="8.85546875" customWidth="1"/>
    <col min="5" max="5" width="9.7109375" customWidth="1"/>
    <col min="6" max="6" width="11.7109375" style="1" customWidth="1"/>
    <col min="7" max="7" width="19.5703125" style="1" customWidth="1"/>
    <col min="8" max="8" width="16.28515625" style="1" customWidth="1"/>
    <col min="9" max="9" width="6.140625" style="2" customWidth="1"/>
    <col min="10" max="10" width="13.85546875" style="3" customWidth="1"/>
    <col min="11" max="1017" width="8.7109375" customWidth="1"/>
    <col min="16382" max="16384" width="11.5703125" customWidth="1"/>
  </cols>
  <sheetData>
    <row r="1" spans="1:18" ht="18" customHeight="1" x14ac:dyDescent="0.25">
      <c r="A1" s="4"/>
      <c r="B1" s="5"/>
      <c r="C1" s="6"/>
      <c r="D1" s="7"/>
      <c r="E1" s="7"/>
      <c r="F1" s="175" t="s">
        <v>242</v>
      </c>
      <c r="G1" s="175"/>
      <c r="H1" s="175"/>
      <c r="I1" s="175"/>
    </row>
    <row r="2" spans="1:18" ht="15.75" customHeight="1" thickBot="1" x14ac:dyDescent="0.3">
      <c r="A2" s="4"/>
      <c r="B2" s="8"/>
      <c r="C2" s="8"/>
      <c r="D2" s="8"/>
      <c r="E2" s="8"/>
      <c r="F2" s="9"/>
      <c r="G2" s="9"/>
      <c r="H2" s="9"/>
      <c r="I2" s="141"/>
    </row>
    <row r="3" spans="1:18" ht="58.5" customHeight="1" x14ac:dyDescent="0.25">
      <c r="A3" s="10" t="s">
        <v>0</v>
      </c>
      <c r="B3" s="11" t="s">
        <v>1</v>
      </c>
      <c r="C3" s="11" t="s">
        <v>2</v>
      </c>
      <c r="D3" s="11" t="s">
        <v>3</v>
      </c>
      <c r="E3" s="11" t="s">
        <v>4</v>
      </c>
      <c r="F3" s="103" t="s">
        <v>211</v>
      </c>
      <c r="G3" s="103" t="s">
        <v>212</v>
      </c>
      <c r="H3" s="103" t="s">
        <v>213</v>
      </c>
      <c r="I3" s="12" t="s">
        <v>5</v>
      </c>
    </row>
    <row r="4" spans="1:18" ht="15" customHeight="1" x14ac:dyDescent="0.25">
      <c r="A4" s="13"/>
      <c r="B4" s="14">
        <v>1</v>
      </c>
      <c r="C4" s="14">
        <v>2</v>
      </c>
      <c r="D4" s="14">
        <v>3</v>
      </c>
      <c r="E4" s="14">
        <v>4</v>
      </c>
      <c r="F4" s="14">
        <v>5</v>
      </c>
      <c r="G4" s="14">
        <v>6</v>
      </c>
      <c r="H4" s="14">
        <v>7</v>
      </c>
      <c r="I4" s="15">
        <v>8</v>
      </c>
    </row>
    <row r="5" spans="1:18" ht="15.75" thickBot="1" x14ac:dyDescent="0.3">
      <c r="A5" s="161" t="s">
        <v>236</v>
      </c>
      <c r="B5" s="161"/>
      <c r="C5" s="161"/>
      <c r="D5" s="161"/>
      <c r="E5" s="161"/>
      <c r="F5" s="161"/>
      <c r="G5" s="161"/>
      <c r="H5" s="161"/>
      <c r="I5" s="161"/>
    </row>
    <row r="6" spans="1:18" ht="30.75" customHeight="1" x14ac:dyDescent="0.25">
      <c r="A6" s="16">
        <v>1</v>
      </c>
      <c r="B6" s="17" t="s">
        <v>6</v>
      </c>
      <c r="C6" s="18"/>
      <c r="D6" s="19" t="s">
        <v>7</v>
      </c>
      <c r="E6" s="20">
        <v>15</v>
      </c>
      <c r="F6" s="110"/>
      <c r="G6" s="21">
        <f>E6*F6</f>
        <v>0</v>
      </c>
      <c r="H6" s="21"/>
      <c r="I6" s="142"/>
    </row>
    <row r="7" spans="1:18" ht="43.5" customHeight="1" x14ac:dyDescent="0.25">
      <c r="A7" s="22">
        <v>2</v>
      </c>
      <c r="B7" s="23" t="s">
        <v>8</v>
      </c>
      <c r="C7" s="24" t="s">
        <v>9</v>
      </c>
      <c r="D7" s="25" t="s">
        <v>10</v>
      </c>
      <c r="E7" s="26">
        <v>110</v>
      </c>
      <c r="F7" s="111"/>
      <c r="G7" s="21">
        <f t="shared" ref="G7:G30" si="0">E7*F7</f>
        <v>0</v>
      </c>
      <c r="H7" s="27"/>
      <c r="I7" s="143"/>
    </row>
    <row r="8" spans="1:18" ht="93" customHeight="1" x14ac:dyDescent="0.25">
      <c r="A8" s="22">
        <v>3</v>
      </c>
      <c r="B8" s="23" t="s">
        <v>11</v>
      </c>
      <c r="C8" s="24" t="s">
        <v>12</v>
      </c>
      <c r="D8" s="25" t="s">
        <v>10</v>
      </c>
      <c r="E8" s="26">
        <v>10</v>
      </c>
      <c r="F8" s="112"/>
      <c r="G8" s="21">
        <f t="shared" si="0"/>
        <v>0</v>
      </c>
      <c r="H8" s="28"/>
      <c r="I8" s="143"/>
      <c r="O8" t="s">
        <v>13</v>
      </c>
    </row>
    <row r="9" spans="1:18" ht="76.5" x14ac:dyDescent="0.25">
      <c r="A9" s="22">
        <v>4</v>
      </c>
      <c r="B9" s="23" t="s">
        <v>14</v>
      </c>
      <c r="C9" s="24" t="s">
        <v>15</v>
      </c>
      <c r="D9" s="25" t="s">
        <v>7</v>
      </c>
      <c r="E9" s="26">
        <v>80</v>
      </c>
      <c r="F9" s="112"/>
      <c r="G9" s="21">
        <f t="shared" si="0"/>
        <v>0</v>
      </c>
      <c r="H9" s="28"/>
      <c r="I9" s="143"/>
      <c r="R9" t="s">
        <v>13</v>
      </c>
    </row>
    <row r="10" spans="1:18" ht="54" customHeight="1" x14ac:dyDescent="0.25">
      <c r="A10" s="22">
        <v>5</v>
      </c>
      <c r="B10" s="23" t="s">
        <v>16</v>
      </c>
      <c r="C10" s="24" t="s">
        <v>17</v>
      </c>
      <c r="D10" s="25" t="s">
        <v>7</v>
      </c>
      <c r="E10" s="26">
        <v>15</v>
      </c>
      <c r="F10" s="112"/>
      <c r="G10" s="21">
        <f t="shared" si="0"/>
        <v>0</v>
      </c>
      <c r="H10" s="28"/>
      <c r="I10" s="143"/>
    </row>
    <row r="11" spans="1:18" ht="27" customHeight="1" x14ac:dyDescent="0.25">
      <c r="A11" s="22">
        <v>6</v>
      </c>
      <c r="B11" s="23" t="s">
        <v>18</v>
      </c>
      <c r="C11" s="24"/>
      <c r="D11" s="25" t="s">
        <v>7</v>
      </c>
      <c r="E11" s="26">
        <v>45</v>
      </c>
      <c r="F11" s="112"/>
      <c r="G11" s="21">
        <f t="shared" si="0"/>
        <v>0</v>
      </c>
      <c r="H11" s="28"/>
      <c r="I11" s="143"/>
    </row>
    <row r="12" spans="1:18" ht="37.5" customHeight="1" x14ac:dyDescent="0.25">
      <c r="A12" s="22">
        <v>7</v>
      </c>
      <c r="B12" s="29" t="s">
        <v>19</v>
      </c>
      <c r="C12" s="24"/>
      <c r="D12" s="19" t="s">
        <v>7</v>
      </c>
      <c r="E12" s="20">
        <v>35</v>
      </c>
      <c r="F12" s="112"/>
      <c r="G12" s="21">
        <f t="shared" si="0"/>
        <v>0</v>
      </c>
      <c r="H12" s="28"/>
      <c r="I12" s="143"/>
    </row>
    <row r="13" spans="1:18" ht="51" customHeight="1" x14ac:dyDescent="0.25">
      <c r="A13" s="22">
        <v>8</v>
      </c>
      <c r="B13" s="23" t="s">
        <v>20</v>
      </c>
      <c r="C13" s="24" t="s">
        <v>237</v>
      </c>
      <c r="D13" s="25" t="s">
        <v>7</v>
      </c>
      <c r="E13" s="26">
        <v>20</v>
      </c>
      <c r="F13" s="112"/>
      <c r="G13" s="21">
        <f t="shared" si="0"/>
        <v>0</v>
      </c>
      <c r="H13" s="28"/>
      <c r="I13" s="143"/>
    </row>
    <row r="14" spans="1:18" ht="51" customHeight="1" x14ac:dyDescent="0.25">
      <c r="A14" s="22">
        <v>9</v>
      </c>
      <c r="B14" s="23" t="s">
        <v>214</v>
      </c>
      <c r="C14" s="24" t="s">
        <v>237</v>
      </c>
      <c r="D14" s="25" t="s">
        <v>7</v>
      </c>
      <c r="E14" s="26">
        <v>10</v>
      </c>
      <c r="F14" s="112"/>
      <c r="G14" s="21">
        <f t="shared" si="0"/>
        <v>0</v>
      </c>
      <c r="H14" s="28"/>
      <c r="I14" s="143"/>
    </row>
    <row r="15" spans="1:18" ht="51" x14ac:dyDescent="0.25">
      <c r="A15" s="22">
        <v>10</v>
      </c>
      <c r="B15" s="23" t="s">
        <v>21</v>
      </c>
      <c r="C15" s="24" t="s">
        <v>22</v>
      </c>
      <c r="D15" s="25" t="s">
        <v>7</v>
      </c>
      <c r="E15" s="26">
        <v>25</v>
      </c>
      <c r="F15" s="112"/>
      <c r="G15" s="21">
        <f t="shared" si="0"/>
        <v>0</v>
      </c>
      <c r="H15" s="28"/>
      <c r="I15" s="143"/>
    </row>
    <row r="16" spans="1:18" ht="38.25" x14ac:dyDescent="0.25">
      <c r="A16" s="22">
        <v>11</v>
      </c>
      <c r="B16" s="23" t="s">
        <v>23</v>
      </c>
      <c r="C16" s="24" t="s">
        <v>24</v>
      </c>
      <c r="D16" s="25" t="s">
        <v>7</v>
      </c>
      <c r="E16" s="26">
        <v>120</v>
      </c>
      <c r="F16" s="112"/>
      <c r="G16" s="21">
        <f t="shared" si="0"/>
        <v>0</v>
      </c>
      <c r="H16" s="28"/>
      <c r="I16" s="143"/>
    </row>
    <row r="17" spans="1:10" ht="25.5" x14ac:dyDescent="0.25">
      <c r="A17" s="22">
        <v>12</v>
      </c>
      <c r="B17" s="23" t="s">
        <v>25</v>
      </c>
      <c r="C17" s="24" t="s">
        <v>26</v>
      </c>
      <c r="D17" s="25" t="s">
        <v>7</v>
      </c>
      <c r="E17" s="26">
        <v>2</v>
      </c>
      <c r="F17" s="112"/>
      <c r="G17" s="21">
        <f t="shared" si="0"/>
        <v>0</v>
      </c>
      <c r="H17" s="28"/>
      <c r="I17" s="143"/>
    </row>
    <row r="18" spans="1:10" ht="25.5" x14ac:dyDescent="0.25">
      <c r="A18" s="22">
        <v>13</v>
      </c>
      <c r="B18" s="23" t="s">
        <v>27</v>
      </c>
      <c r="C18" s="24" t="s">
        <v>26</v>
      </c>
      <c r="D18" s="25" t="s">
        <v>7</v>
      </c>
      <c r="E18" s="26">
        <v>2</v>
      </c>
      <c r="F18" s="112"/>
      <c r="G18" s="21">
        <f t="shared" si="0"/>
        <v>0</v>
      </c>
      <c r="H18" s="28"/>
      <c r="I18" s="143"/>
    </row>
    <row r="19" spans="1:10" ht="51" x14ac:dyDescent="0.25">
      <c r="A19" s="22">
        <v>14</v>
      </c>
      <c r="B19" s="23" t="s">
        <v>28</v>
      </c>
      <c r="C19" s="24" t="s">
        <v>29</v>
      </c>
      <c r="D19" s="25" t="s">
        <v>7</v>
      </c>
      <c r="E19" s="26">
        <v>20</v>
      </c>
      <c r="F19" s="112"/>
      <c r="G19" s="21">
        <f t="shared" si="0"/>
        <v>0</v>
      </c>
      <c r="H19" s="28"/>
      <c r="I19" s="143"/>
    </row>
    <row r="20" spans="1:10" ht="38.25" x14ac:dyDescent="0.25">
      <c r="A20" s="22">
        <v>15</v>
      </c>
      <c r="B20" s="23" t="s">
        <v>30</v>
      </c>
      <c r="C20" s="24" t="s">
        <v>17</v>
      </c>
      <c r="D20" s="25" t="s">
        <v>7</v>
      </c>
      <c r="E20" s="26">
        <v>5</v>
      </c>
      <c r="F20" s="112"/>
      <c r="G20" s="21">
        <f t="shared" si="0"/>
        <v>0</v>
      </c>
      <c r="H20" s="28"/>
      <c r="I20" s="143"/>
    </row>
    <row r="21" spans="1:10" ht="68.25" customHeight="1" x14ac:dyDescent="0.25">
      <c r="A21" s="22">
        <v>16</v>
      </c>
      <c r="B21" s="23" t="s">
        <v>31</v>
      </c>
      <c r="C21" s="24" t="s">
        <v>32</v>
      </c>
      <c r="D21" s="25" t="s">
        <v>7</v>
      </c>
      <c r="E21" s="26">
        <v>10</v>
      </c>
      <c r="F21" s="112"/>
      <c r="G21" s="21">
        <f t="shared" si="0"/>
        <v>0</v>
      </c>
      <c r="H21" s="28"/>
      <c r="I21" s="143"/>
    </row>
    <row r="22" spans="1:10" ht="40.5" customHeight="1" x14ac:dyDescent="0.25">
      <c r="A22" s="22">
        <v>17</v>
      </c>
      <c r="B22" s="23" t="s">
        <v>33</v>
      </c>
      <c r="C22" s="30"/>
      <c r="D22" s="31" t="s">
        <v>7</v>
      </c>
      <c r="E22" s="32">
        <v>5</v>
      </c>
      <c r="F22" s="112"/>
      <c r="G22" s="21">
        <f t="shared" si="0"/>
        <v>0</v>
      </c>
      <c r="H22" s="28"/>
      <c r="I22" s="143"/>
    </row>
    <row r="23" spans="1:10" ht="38.25" x14ac:dyDescent="0.25">
      <c r="A23" s="22">
        <v>18</v>
      </c>
      <c r="B23" s="23" t="s">
        <v>34</v>
      </c>
      <c r="C23" s="30"/>
      <c r="D23" s="31" t="s">
        <v>7</v>
      </c>
      <c r="E23" s="32">
        <v>5</v>
      </c>
      <c r="F23" s="112"/>
      <c r="G23" s="21">
        <f t="shared" si="0"/>
        <v>0</v>
      </c>
      <c r="H23" s="28"/>
      <c r="I23" s="143"/>
    </row>
    <row r="24" spans="1:10" ht="27" customHeight="1" x14ac:dyDescent="0.25">
      <c r="A24" s="22">
        <v>19</v>
      </c>
      <c r="B24" s="23" t="s">
        <v>35</v>
      </c>
      <c r="C24" s="30"/>
      <c r="D24" s="31" t="s">
        <v>7</v>
      </c>
      <c r="E24" s="32">
        <v>15</v>
      </c>
      <c r="F24" s="112"/>
      <c r="G24" s="21">
        <f t="shared" si="0"/>
        <v>0</v>
      </c>
      <c r="H24" s="28"/>
      <c r="I24" s="143"/>
    </row>
    <row r="25" spans="1:10" ht="25.5" x14ac:dyDescent="0.25">
      <c r="A25" s="22">
        <v>20</v>
      </c>
      <c r="B25" s="23" t="s">
        <v>36</v>
      </c>
      <c r="C25" s="24"/>
      <c r="D25" s="31" t="s">
        <v>7</v>
      </c>
      <c r="E25" s="32">
        <v>15</v>
      </c>
      <c r="F25" s="112"/>
      <c r="G25" s="21">
        <f t="shared" si="0"/>
        <v>0</v>
      </c>
      <c r="H25" s="28"/>
      <c r="I25" s="143"/>
    </row>
    <row r="26" spans="1:10" ht="57.75" customHeight="1" x14ac:dyDescent="0.25">
      <c r="A26" s="22">
        <v>21</v>
      </c>
      <c r="B26" s="33" t="s">
        <v>37</v>
      </c>
      <c r="C26" s="34" t="s">
        <v>38</v>
      </c>
      <c r="D26" s="35" t="s">
        <v>7</v>
      </c>
      <c r="E26" s="36">
        <v>70</v>
      </c>
      <c r="F26" s="113"/>
      <c r="G26" s="21">
        <f t="shared" si="0"/>
        <v>0</v>
      </c>
      <c r="H26" s="37"/>
      <c r="I26" s="143"/>
      <c r="J26" s="38"/>
    </row>
    <row r="27" spans="1:10" ht="25.5" x14ac:dyDescent="0.25">
      <c r="A27" s="22">
        <v>22</v>
      </c>
      <c r="B27" s="23" t="s">
        <v>39</v>
      </c>
      <c r="C27" s="39"/>
      <c r="D27" s="25" t="s">
        <v>7</v>
      </c>
      <c r="E27" s="32">
        <v>3</v>
      </c>
      <c r="F27" s="112"/>
      <c r="G27" s="21">
        <f t="shared" si="0"/>
        <v>0</v>
      </c>
      <c r="H27" s="28"/>
      <c r="I27" s="143"/>
    </row>
    <row r="28" spans="1:10" ht="76.5" x14ac:dyDescent="0.25">
      <c r="A28" s="22">
        <v>23</v>
      </c>
      <c r="B28" s="104" t="s">
        <v>40</v>
      </c>
      <c r="C28" s="105" t="s">
        <v>41</v>
      </c>
      <c r="D28" s="46" t="s">
        <v>7</v>
      </c>
      <c r="E28" s="68">
        <v>10</v>
      </c>
      <c r="F28" s="114"/>
      <c r="G28" s="21">
        <f t="shared" si="0"/>
        <v>0</v>
      </c>
      <c r="H28" s="48"/>
      <c r="I28" s="144"/>
    </row>
    <row r="29" spans="1:10" ht="166.5" thickBot="1" x14ac:dyDescent="0.3">
      <c r="A29" s="132">
        <v>24</v>
      </c>
      <c r="B29" s="74" t="s">
        <v>42</v>
      </c>
      <c r="C29" s="24" t="s">
        <v>43</v>
      </c>
      <c r="D29" s="25" t="s">
        <v>7</v>
      </c>
      <c r="E29" s="26">
        <v>2</v>
      </c>
      <c r="F29" s="112"/>
      <c r="G29" s="21">
        <f t="shared" si="0"/>
        <v>0</v>
      </c>
      <c r="H29" s="28"/>
      <c r="I29" s="143"/>
    </row>
    <row r="30" spans="1:10" ht="57.75" customHeight="1" thickBot="1" x14ac:dyDescent="0.3">
      <c r="A30" s="16">
        <v>25</v>
      </c>
      <c r="B30" s="130" t="s">
        <v>224</v>
      </c>
      <c r="C30" s="67"/>
      <c r="D30" s="60" t="s">
        <v>10</v>
      </c>
      <c r="E30" s="73">
        <v>10</v>
      </c>
      <c r="F30" s="113"/>
      <c r="G30" s="21">
        <f t="shared" si="0"/>
        <v>0</v>
      </c>
      <c r="H30" s="28"/>
      <c r="I30" s="143"/>
    </row>
    <row r="31" spans="1:10" ht="15.75" thickBot="1" x14ac:dyDescent="0.3">
      <c r="A31" s="162"/>
      <c r="B31" s="162"/>
      <c r="C31" s="162"/>
      <c r="D31" s="162"/>
      <c r="E31" s="162"/>
      <c r="F31" s="162"/>
      <c r="G31" s="109">
        <f>SUM(G6:G30)</f>
        <v>0</v>
      </c>
      <c r="H31" s="98"/>
      <c r="I31" s="141"/>
    </row>
    <row r="32" spans="1:10" ht="15.75" thickBot="1" x14ac:dyDescent="0.3">
      <c r="A32" s="161" t="s">
        <v>238</v>
      </c>
      <c r="B32" s="161"/>
      <c r="C32" s="161"/>
      <c r="D32" s="161"/>
      <c r="E32" s="161"/>
      <c r="F32" s="161"/>
      <c r="G32" s="161"/>
      <c r="H32" s="161"/>
      <c r="I32" s="161"/>
    </row>
    <row r="33" spans="1:10" ht="86.25" customHeight="1" x14ac:dyDescent="0.25">
      <c r="A33" s="40">
        <v>1</v>
      </c>
      <c r="B33" s="29" t="s">
        <v>217</v>
      </c>
      <c r="C33" s="41"/>
      <c r="D33" s="19" t="s">
        <v>10</v>
      </c>
      <c r="E33" s="42">
        <v>40</v>
      </c>
      <c r="F33" s="27"/>
      <c r="G33" s="27">
        <f>E33*F33</f>
        <v>0</v>
      </c>
      <c r="H33" s="27"/>
      <c r="I33" s="145"/>
    </row>
    <row r="34" spans="1:10" ht="84.75" customHeight="1" x14ac:dyDescent="0.25">
      <c r="A34" s="40">
        <v>2</v>
      </c>
      <c r="B34" s="29" t="s">
        <v>239</v>
      </c>
      <c r="C34" s="41"/>
      <c r="D34" s="19" t="s">
        <v>10</v>
      </c>
      <c r="E34" s="42">
        <v>40</v>
      </c>
      <c r="F34" s="27"/>
      <c r="G34" s="27">
        <f t="shared" ref="G34:G39" si="1">E34*F34</f>
        <v>0</v>
      </c>
      <c r="H34" s="27"/>
      <c r="I34" s="145"/>
    </row>
    <row r="35" spans="1:10" ht="84.75" customHeight="1" x14ac:dyDescent="0.25">
      <c r="A35" s="40">
        <v>3</v>
      </c>
      <c r="B35" s="29" t="s">
        <v>218</v>
      </c>
      <c r="C35" s="41"/>
      <c r="D35" s="19" t="s">
        <v>10</v>
      </c>
      <c r="E35" s="42">
        <v>40</v>
      </c>
      <c r="F35" s="27"/>
      <c r="G35" s="27">
        <f t="shared" si="1"/>
        <v>0</v>
      </c>
      <c r="H35" s="27"/>
      <c r="I35" s="145"/>
    </row>
    <row r="36" spans="1:10" ht="100.5" customHeight="1" x14ac:dyDescent="0.25">
      <c r="A36" s="40">
        <v>4</v>
      </c>
      <c r="B36" s="29" t="s">
        <v>219</v>
      </c>
      <c r="C36" s="41"/>
      <c r="D36" s="19" t="s">
        <v>10</v>
      </c>
      <c r="E36" s="42">
        <v>30</v>
      </c>
      <c r="F36" s="27"/>
      <c r="G36" s="27">
        <f t="shared" si="1"/>
        <v>0</v>
      </c>
      <c r="H36" s="27"/>
      <c r="I36" s="145"/>
    </row>
    <row r="37" spans="1:10" ht="28.5" customHeight="1" x14ac:dyDescent="0.25">
      <c r="A37" s="40">
        <v>5</v>
      </c>
      <c r="B37" s="43" t="s">
        <v>44</v>
      </c>
      <c r="C37" s="41"/>
      <c r="D37" s="19" t="s">
        <v>7</v>
      </c>
      <c r="E37" s="42">
        <v>10</v>
      </c>
      <c r="F37" s="27"/>
      <c r="G37" s="27">
        <f t="shared" si="1"/>
        <v>0</v>
      </c>
      <c r="H37" s="27"/>
      <c r="I37" s="143"/>
    </row>
    <row r="38" spans="1:10" ht="77.25" customHeight="1" x14ac:dyDescent="0.25">
      <c r="A38" s="40">
        <v>6</v>
      </c>
      <c r="B38" s="44" t="s">
        <v>240</v>
      </c>
      <c r="C38" s="45" t="s">
        <v>45</v>
      </c>
      <c r="D38" s="46" t="s">
        <v>7</v>
      </c>
      <c r="E38" s="47">
        <v>50</v>
      </c>
      <c r="F38" s="48"/>
      <c r="G38" s="48">
        <f t="shared" si="1"/>
        <v>0</v>
      </c>
      <c r="H38" s="48"/>
      <c r="I38" s="144"/>
    </row>
    <row r="39" spans="1:10" ht="95.25" customHeight="1" thickBot="1" x14ac:dyDescent="0.3">
      <c r="A39" s="40">
        <v>7</v>
      </c>
      <c r="B39" s="107" t="s">
        <v>66</v>
      </c>
      <c r="C39" s="24" t="s">
        <v>247</v>
      </c>
      <c r="D39" s="25" t="s">
        <v>7</v>
      </c>
      <c r="E39" s="26">
        <v>64</v>
      </c>
      <c r="F39" s="28"/>
      <c r="G39" s="37">
        <f t="shared" si="1"/>
        <v>0</v>
      </c>
      <c r="H39" s="28"/>
      <c r="I39" s="143"/>
    </row>
    <row r="40" spans="1:10" ht="21.75" customHeight="1" thickBot="1" x14ac:dyDescent="0.3">
      <c r="A40" s="163"/>
      <c r="B40" s="164"/>
      <c r="C40" s="164"/>
      <c r="D40" s="164"/>
      <c r="E40" s="164"/>
      <c r="F40" s="165"/>
      <c r="G40" s="115">
        <f>SUM(G33:G39)</f>
        <v>0</v>
      </c>
      <c r="H40" s="138"/>
      <c r="I40" s="141"/>
    </row>
    <row r="41" spans="1:10" ht="15.75" thickBot="1" x14ac:dyDescent="0.3">
      <c r="A41" s="161" t="s">
        <v>231</v>
      </c>
      <c r="B41" s="161"/>
      <c r="C41" s="161"/>
      <c r="D41" s="161"/>
      <c r="E41" s="161"/>
      <c r="F41" s="161"/>
      <c r="G41" s="161"/>
      <c r="H41" s="166"/>
      <c r="I41" s="161"/>
    </row>
    <row r="42" spans="1:10" ht="49.5" customHeight="1" x14ac:dyDescent="0.25">
      <c r="A42" s="49">
        <v>1</v>
      </c>
      <c r="B42" s="50" t="s">
        <v>46</v>
      </c>
      <c r="C42" s="51" t="s">
        <v>47</v>
      </c>
      <c r="D42" s="52" t="s">
        <v>7</v>
      </c>
      <c r="E42" s="53">
        <v>252</v>
      </c>
      <c r="F42" s="27"/>
      <c r="G42" s="27">
        <f>E42*F42</f>
        <v>0</v>
      </c>
      <c r="H42" s="27"/>
      <c r="I42" s="145"/>
      <c r="J42" s="54"/>
    </row>
    <row r="43" spans="1:10" ht="52.5" customHeight="1" x14ac:dyDescent="0.25">
      <c r="A43" s="55">
        <v>2</v>
      </c>
      <c r="B43" s="50" t="s">
        <v>48</v>
      </c>
      <c r="C43" s="51" t="s">
        <v>49</v>
      </c>
      <c r="D43" s="52" t="s">
        <v>7</v>
      </c>
      <c r="E43" s="53">
        <v>1300</v>
      </c>
      <c r="F43" s="27"/>
      <c r="G43" s="27">
        <f t="shared" ref="G43:G57" si="2">E43*F43</f>
        <v>0</v>
      </c>
      <c r="H43" s="27"/>
      <c r="I43" s="143"/>
    </row>
    <row r="44" spans="1:10" ht="52.5" customHeight="1" x14ac:dyDescent="0.25">
      <c r="A44" s="49">
        <v>3</v>
      </c>
      <c r="B44" s="23" t="s">
        <v>50</v>
      </c>
      <c r="C44" s="24" t="s">
        <v>51</v>
      </c>
      <c r="D44" s="25" t="s">
        <v>7</v>
      </c>
      <c r="E44" s="26">
        <v>300</v>
      </c>
      <c r="F44" s="28"/>
      <c r="G44" s="27">
        <f t="shared" si="2"/>
        <v>0</v>
      </c>
      <c r="H44" s="28"/>
      <c r="I44" s="143"/>
    </row>
    <row r="45" spans="1:10" ht="54" customHeight="1" x14ac:dyDescent="0.25">
      <c r="A45" s="55">
        <v>4</v>
      </c>
      <c r="B45" s="23" t="s">
        <v>52</v>
      </c>
      <c r="C45" s="24" t="s">
        <v>53</v>
      </c>
      <c r="D45" s="25" t="s">
        <v>10</v>
      </c>
      <c r="E45" s="26">
        <v>25</v>
      </c>
      <c r="F45" s="28"/>
      <c r="G45" s="27">
        <f t="shared" si="2"/>
        <v>0</v>
      </c>
      <c r="H45" s="28"/>
      <c r="I45" s="143"/>
    </row>
    <row r="46" spans="1:10" ht="102" x14ac:dyDescent="0.25">
      <c r="A46" s="49">
        <v>5</v>
      </c>
      <c r="B46" s="23" t="s">
        <v>215</v>
      </c>
      <c r="C46" s="24" t="s">
        <v>54</v>
      </c>
      <c r="D46" s="25" t="s">
        <v>7</v>
      </c>
      <c r="E46" s="56">
        <v>160</v>
      </c>
      <c r="F46" s="28"/>
      <c r="G46" s="27">
        <f t="shared" si="2"/>
        <v>0</v>
      </c>
      <c r="H46" s="28"/>
      <c r="I46" s="143"/>
    </row>
    <row r="47" spans="1:10" ht="63.75" x14ac:dyDescent="0.25">
      <c r="A47" s="55">
        <v>6</v>
      </c>
      <c r="B47" s="23" t="s">
        <v>223</v>
      </c>
      <c r="C47" s="24" t="s">
        <v>55</v>
      </c>
      <c r="D47" s="25" t="s">
        <v>7</v>
      </c>
      <c r="E47" s="56">
        <v>10</v>
      </c>
      <c r="F47" s="28"/>
      <c r="G47" s="27">
        <f t="shared" si="2"/>
        <v>0</v>
      </c>
      <c r="H47" s="28"/>
      <c r="I47" s="143"/>
    </row>
    <row r="48" spans="1:10" ht="63.75" x14ac:dyDescent="0.25">
      <c r="A48" s="49">
        <v>7</v>
      </c>
      <c r="B48" s="23" t="s">
        <v>216</v>
      </c>
      <c r="C48" s="24" t="s">
        <v>55</v>
      </c>
      <c r="D48" s="25" t="s">
        <v>7</v>
      </c>
      <c r="E48" s="26">
        <v>180</v>
      </c>
      <c r="F48" s="28"/>
      <c r="G48" s="27">
        <f t="shared" si="2"/>
        <v>0</v>
      </c>
      <c r="H48" s="28"/>
      <c r="I48" s="143"/>
    </row>
    <row r="49" spans="1:10" ht="81.75" customHeight="1" x14ac:dyDescent="0.25">
      <c r="A49" s="55">
        <v>8</v>
      </c>
      <c r="B49" s="23" t="s">
        <v>241</v>
      </c>
      <c r="C49" s="57"/>
      <c r="D49" s="25" t="s">
        <v>7</v>
      </c>
      <c r="E49" s="26">
        <v>20</v>
      </c>
      <c r="F49" s="58"/>
      <c r="G49" s="27">
        <f t="shared" si="2"/>
        <v>0</v>
      </c>
      <c r="H49" s="58"/>
      <c r="I49" s="143"/>
    </row>
    <row r="50" spans="1:10" ht="81.75" customHeight="1" x14ac:dyDescent="0.25">
      <c r="A50" s="49">
        <v>9</v>
      </c>
      <c r="B50" s="23" t="s">
        <v>161</v>
      </c>
      <c r="C50" s="57"/>
      <c r="D50" s="25" t="s">
        <v>7</v>
      </c>
      <c r="E50" s="26">
        <v>30</v>
      </c>
      <c r="F50" s="58"/>
      <c r="G50" s="27">
        <f t="shared" si="2"/>
        <v>0</v>
      </c>
      <c r="H50" s="58"/>
      <c r="I50" s="143"/>
    </row>
    <row r="51" spans="1:10" ht="81.75" customHeight="1" x14ac:dyDescent="0.25">
      <c r="A51" s="55">
        <v>10</v>
      </c>
      <c r="B51" s="23" t="s">
        <v>162</v>
      </c>
      <c r="C51" s="57"/>
      <c r="D51" s="25" t="s">
        <v>7</v>
      </c>
      <c r="E51" s="26">
        <v>30</v>
      </c>
      <c r="F51" s="58"/>
      <c r="G51" s="27">
        <f t="shared" si="2"/>
        <v>0</v>
      </c>
      <c r="H51" s="58"/>
      <c r="I51" s="143"/>
    </row>
    <row r="52" spans="1:10" ht="114.75" x14ac:dyDescent="0.25">
      <c r="A52" s="49">
        <v>11</v>
      </c>
      <c r="B52" s="23" t="s">
        <v>56</v>
      </c>
      <c r="C52" s="24" t="s">
        <v>57</v>
      </c>
      <c r="D52" s="25" t="s">
        <v>7</v>
      </c>
      <c r="E52" s="26">
        <v>65</v>
      </c>
      <c r="F52" s="58"/>
      <c r="G52" s="27">
        <f t="shared" si="2"/>
        <v>0</v>
      </c>
      <c r="H52" s="58"/>
      <c r="I52" s="143"/>
    </row>
    <row r="53" spans="1:10" ht="25.5" x14ac:dyDescent="0.25">
      <c r="A53" s="55">
        <v>12</v>
      </c>
      <c r="B53" s="23" t="s">
        <v>58</v>
      </c>
      <c r="C53" s="24" t="s">
        <v>59</v>
      </c>
      <c r="D53" s="25" t="s">
        <v>7</v>
      </c>
      <c r="E53" s="26">
        <v>200</v>
      </c>
      <c r="F53" s="28"/>
      <c r="G53" s="27">
        <f t="shared" si="2"/>
        <v>0</v>
      </c>
      <c r="H53" s="28"/>
      <c r="I53" s="143"/>
    </row>
    <row r="54" spans="1:10" ht="38.25" x14ac:dyDescent="0.25">
      <c r="A54" s="49">
        <v>13</v>
      </c>
      <c r="B54" s="23" t="s">
        <v>60</v>
      </c>
      <c r="C54" s="24"/>
      <c r="D54" s="25" t="s">
        <v>7</v>
      </c>
      <c r="E54" s="26">
        <v>50</v>
      </c>
      <c r="F54" s="28"/>
      <c r="G54" s="27">
        <f t="shared" si="2"/>
        <v>0</v>
      </c>
      <c r="H54" s="28"/>
      <c r="I54" s="143"/>
    </row>
    <row r="55" spans="1:10" ht="25.5" x14ac:dyDescent="0.25">
      <c r="A55" s="55">
        <v>14</v>
      </c>
      <c r="B55" s="23" t="s">
        <v>61</v>
      </c>
      <c r="C55" s="24" t="s">
        <v>62</v>
      </c>
      <c r="D55" s="25" t="s">
        <v>7</v>
      </c>
      <c r="E55" s="26">
        <v>30</v>
      </c>
      <c r="F55" s="58"/>
      <c r="G55" s="27">
        <f t="shared" si="2"/>
        <v>0</v>
      </c>
      <c r="H55" s="58"/>
      <c r="I55" s="143"/>
    </row>
    <row r="56" spans="1:10" ht="25.5" x14ac:dyDescent="0.25">
      <c r="A56" s="49">
        <v>15</v>
      </c>
      <c r="B56" s="33" t="s">
        <v>63</v>
      </c>
      <c r="C56" s="67" t="s">
        <v>64</v>
      </c>
      <c r="D56" s="60" t="s">
        <v>7</v>
      </c>
      <c r="E56" s="73">
        <v>30</v>
      </c>
      <c r="F56" s="106"/>
      <c r="G56" s="27">
        <f t="shared" si="2"/>
        <v>0</v>
      </c>
      <c r="H56" s="106"/>
      <c r="I56" s="144"/>
    </row>
    <row r="57" spans="1:10" ht="26.25" thickBot="1" x14ac:dyDescent="0.3">
      <c r="A57" s="55">
        <v>16</v>
      </c>
      <c r="B57" s="107" t="s">
        <v>65</v>
      </c>
      <c r="C57" s="24"/>
      <c r="D57" s="25" t="s">
        <v>7</v>
      </c>
      <c r="E57" s="26">
        <v>30</v>
      </c>
      <c r="F57" s="28"/>
      <c r="G57" s="27">
        <f t="shared" si="2"/>
        <v>0</v>
      </c>
      <c r="H57" s="28"/>
      <c r="I57" s="143"/>
    </row>
    <row r="58" spans="1:10" ht="19.5" customHeight="1" thickBot="1" x14ac:dyDescent="0.3">
      <c r="A58" s="170"/>
      <c r="B58" s="171"/>
      <c r="C58" s="171"/>
      <c r="D58" s="171"/>
      <c r="E58" s="171"/>
      <c r="F58" s="172"/>
      <c r="G58" s="139">
        <f>SUM(G42:G57)</f>
        <v>0</v>
      </c>
      <c r="H58" s="146"/>
      <c r="I58" s="147"/>
      <c r="J58"/>
    </row>
    <row r="59" spans="1:10" ht="15.75" thickBot="1" x14ac:dyDescent="0.3">
      <c r="A59" s="167" t="s">
        <v>232</v>
      </c>
      <c r="B59" s="167"/>
      <c r="C59" s="167"/>
      <c r="D59" s="167"/>
      <c r="E59" s="167"/>
      <c r="F59" s="167"/>
      <c r="G59" s="167"/>
      <c r="H59" s="167"/>
      <c r="I59" s="167"/>
    </row>
    <row r="60" spans="1:10" ht="51" x14ac:dyDescent="0.25">
      <c r="A60" s="22">
        <v>1</v>
      </c>
      <c r="B60" s="23" t="s">
        <v>67</v>
      </c>
      <c r="C60" s="24" t="s">
        <v>68</v>
      </c>
      <c r="D60" s="25" t="s">
        <v>69</v>
      </c>
      <c r="E60" s="26">
        <v>20</v>
      </c>
      <c r="F60" s="28"/>
      <c r="G60" s="27">
        <f>E60*F60</f>
        <v>0</v>
      </c>
      <c r="H60" s="27"/>
      <c r="I60" s="145"/>
    </row>
    <row r="61" spans="1:10" ht="51" x14ac:dyDescent="0.25">
      <c r="A61" s="40">
        <v>2</v>
      </c>
      <c r="B61" s="43" t="s">
        <v>70</v>
      </c>
      <c r="C61" s="24" t="s">
        <v>71</v>
      </c>
      <c r="D61" s="25" t="s">
        <v>72</v>
      </c>
      <c r="E61" s="26">
        <v>20</v>
      </c>
      <c r="F61" s="27"/>
      <c r="G61" s="27">
        <f t="shared" ref="G61:G103" si="3">E61*F61</f>
        <v>0</v>
      </c>
      <c r="H61" s="27"/>
      <c r="I61" s="143"/>
    </row>
    <row r="62" spans="1:10" ht="229.5" x14ac:dyDescent="0.25">
      <c r="A62" s="22">
        <v>3</v>
      </c>
      <c r="B62" s="23" t="s">
        <v>73</v>
      </c>
      <c r="C62" s="24" t="s">
        <v>74</v>
      </c>
      <c r="D62" s="25" t="s">
        <v>75</v>
      </c>
      <c r="E62" s="26">
        <v>7</v>
      </c>
      <c r="F62" s="28"/>
      <c r="G62" s="27">
        <f t="shared" si="3"/>
        <v>0</v>
      </c>
      <c r="H62" s="28"/>
      <c r="I62" s="143"/>
    </row>
    <row r="63" spans="1:10" ht="134.25" customHeight="1" x14ac:dyDescent="0.25">
      <c r="A63" s="40">
        <v>4</v>
      </c>
      <c r="B63" s="23" t="s">
        <v>76</v>
      </c>
      <c r="C63" s="24" t="s">
        <v>77</v>
      </c>
      <c r="D63" s="25" t="s">
        <v>78</v>
      </c>
      <c r="E63" s="26">
        <v>20</v>
      </c>
      <c r="F63" s="28"/>
      <c r="G63" s="27">
        <f t="shared" si="3"/>
        <v>0</v>
      </c>
      <c r="H63" s="28"/>
      <c r="I63" s="143"/>
    </row>
    <row r="64" spans="1:10" ht="38.25" x14ac:dyDescent="0.25">
      <c r="A64" s="22">
        <v>5</v>
      </c>
      <c r="B64" s="23" t="s">
        <v>79</v>
      </c>
      <c r="C64" s="24" t="s">
        <v>80</v>
      </c>
      <c r="D64" s="24" t="s">
        <v>81</v>
      </c>
      <c r="E64" s="26">
        <v>300</v>
      </c>
      <c r="F64" s="28"/>
      <c r="G64" s="27">
        <f t="shared" si="3"/>
        <v>0</v>
      </c>
      <c r="H64" s="28"/>
      <c r="I64" s="143"/>
    </row>
    <row r="65" spans="1:10" ht="63.75" x14ac:dyDescent="0.25">
      <c r="A65" s="40">
        <v>6</v>
      </c>
      <c r="B65" s="23" t="s">
        <v>82</v>
      </c>
      <c r="C65" s="24" t="s">
        <v>83</v>
      </c>
      <c r="D65" s="24" t="s">
        <v>81</v>
      </c>
      <c r="E65" s="26">
        <v>400</v>
      </c>
      <c r="F65" s="28"/>
      <c r="G65" s="27">
        <f t="shared" si="3"/>
        <v>0</v>
      </c>
      <c r="H65" s="28"/>
      <c r="I65" s="143"/>
    </row>
    <row r="66" spans="1:10" ht="25.5" x14ac:dyDescent="0.25">
      <c r="A66" s="22">
        <v>7</v>
      </c>
      <c r="B66" s="23" t="s">
        <v>84</v>
      </c>
      <c r="C66" s="24" t="s">
        <v>85</v>
      </c>
      <c r="D66" s="24" t="s">
        <v>86</v>
      </c>
      <c r="E66" s="26">
        <v>250</v>
      </c>
      <c r="F66" s="28"/>
      <c r="G66" s="27">
        <f t="shared" si="3"/>
        <v>0</v>
      </c>
      <c r="H66" s="28"/>
      <c r="I66" s="143"/>
    </row>
    <row r="67" spans="1:10" ht="372" customHeight="1" x14ac:dyDescent="0.25">
      <c r="A67" s="40">
        <v>8</v>
      </c>
      <c r="B67" s="23" t="s">
        <v>87</v>
      </c>
      <c r="C67" s="24" t="s">
        <v>88</v>
      </c>
      <c r="D67" s="24" t="s">
        <v>75</v>
      </c>
      <c r="E67" s="26">
        <v>20</v>
      </c>
      <c r="F67" s="28"/>
      <c r="G67" s="27">
        <f t="shared" si="3"/>
        <v>0</v>
      </c>
      <c r="H67" s="28"/>
      <c r="I67" s="143"/>
    </row>
    <row r="68" spans="1:10" ht="170.25" customHeight="1" x14ac:dyDescent="0.25">
      <c r="A68" s="22">
        <v>9</v>
      </c>
      <c r="B68" s="23" t="s">
        <v>89</v>
      </c>
      <c r="C68" s="24" t="s">
        <v>90</v>
      </c>
      <c r="D68" s="24" t="s">
        <v>91</v>
      </c>
      <c r="E68" s="61">
        <v>15</v>
      </c>
      <c r="F68" s="28"/>
      <c r="G68" s="27">
        <f t="shared" si="3"/>
        <v>0</v>
      </c>
      <c r="H68" s="28"/>
      <c r="I68" s="143"/>
    </row>
    <row r="69" spans="1:10" ht="174" customHeight="1" x14ac:dyDescent="0.25">
      <c r="A69" s="40">
        <v>10</v>
      </c>
      <c r="B69" s="23" t="s">
        <v>89</v>
      </c>
      <c r="C69" s="24" t="s">
        <v>90</v>
      </c>
      <c r="D69" s="24" t="s">
        <v>92</v>
      </c>
      <c r="E69" s="61">
        <v>30</v>
      </c>
      <c r="F69" s="28"/>
      <c r="G69" s="27">
        <f t="shared" si="3"/>
        <v>0</v>
      </c>
      <c r="H69" s="28"/>
      <c r="I69" s="143"/>
    </row>
    <row r="70" spans="1:10" ht="76.5" x14ac:dyDescent="0.25">
      <c r="A70" s="22">
        <v>11</v>
      </c>
      <c r="B70" s="23" t="s">
        <v>93</v>
      </c>
      <c r="C70" s="24" t="s">
        <v>94</v>
      </c>
      <c r="D70" s="62" t="s">
        <v>95</v>
      </c>
      <c r="E70" s="61">
        <v>150</v>
      </c>
      <c r="F70" s="28"/>
      <c r="G70" s="27">
        <f t="shared" si="3"/>
        <v>0</v>
      </c>
      <c r="H70" s="28"/>
      <c r="I70" s="143"/>
    </row>
    <row r="71" spans="1:10" ht="226.5" customHeight="1" x14ac:dyDescent="0.25">
      <c r="A71" s="40">
        <v>12</v>
      </c>
      <c r="B71" s="59" t="s">
        <v>96</v>
      </c>
      <c r="C71" s="24" t="s">
        <v>97</v>
      </c>
      <c r="D71" s="62" t="s">
        <v>92</v>
      </c>
      <c r="E71" s="61">
        <v>5</v>
      </c>
      <c r="F71" s="28"/>
      <c r="G71" s="27">
        <f t="shared" si="3"/>
        <v>0</v>
      </c>
      <c r="H71" s="28"/>
      <c r="I71" s="143"/>
    </row>
    <row r="72" spans="1:10" ht="25.5" x14ac:dyDescent="0.25">
      <c r="A72" s="22">
        <v>13</v>
      </c>
      <c r="B72" s="43" t="s">
        <v>98</v>
      </c>
      <c r="C72" s="24" t="s">
        <v>99</v>
      </c>
      <c r="D72" s="25" t="s">
        <v>100</v>
      </c>
      <c r="E72" s="61">
        <v>50</v>
      </c>
      <c r="F72" s="28"/>
      <c r="G72" s="27">
        <f t="shared" si="3"/>
        <v>0</v>
      </c>
      <c r="H72" s="28"/>
      <c r="I72" s="143"/>
    </row>
    <row r="73" spans="1:10" ht="25.5" x14ac:dyDescent="0.25">
      <c r="A73" s="40">
        <v>14</v>
      </c>
      <c r="B73" s="63" t="s">
        <v>246</v>
      </c>
      <c r="C73" s="24" t="s">
        <v>101</v>
      </c>
      <c r="D73" s="25" t="s">
        <v>92</v>
      </c>
      <c r="E73" s="32">
        <v>130</v>
      </c>
      <c r="F73" s="28"/>
      <c r="G73" s="27">
        <f t="shared" si="3"/>
        <v>0</v>
      </c>
      <c r="H73" s="28"/>
      <c r="I73" s="143"/>
    </row>
    <row r="74" spans="1:10" ht="262.5" customHeight="1" x14ac:dyDescent="0.25">
      <c r="A74" s="22">
        <v>15</v>
      </c>
      <c r="B74" s="43" t="s">
        <v>102</v>
      </c>
      <c r="C74" s="24" t="s">
        <v>103</v>
      </c>
      <c r="D74" s="25" t="s">
        <v>72</v>
      </c>
      <c r="E74" s="64">
        <v>25</v>
      </c>
      <c r="F74" s="27"/>
      <c r="G74" s="27">
        <f t="shared" si="3"/>
        <v>0</v>
      </c>
      <c r="H74" s="27"/>
      <c r="I74" s="143"/>
    </row>
    <row r="75" spans="1:10" ht="237" customHeight="1" x14ac:dyDescent="0.25">
      <c r="A75" s="40">
        <v>16</v>
      </c>
      <c r="B75" s="43" t="s">
        <v>104</v>
      </c>
      <c r="C75" s="65" t="s">
        <v>105</v>
      </c>
      <c r="D75" s="66" t="s">
        <v>106</v>
      </c>
      <c r="E75" s="26">
        <v>4</v>
      </c>
      <c r="F75" s="28"/>
      <c r="G75" s="27">
        <f t="shared" si="3"/>
        <v>0</v>
      </c>
      <c r="H75" s="28"/>
      <c r="I75" s="143"/>
    </row>
    <row r="76" spans="1:10" ht="333" customHeight="1" x14ac:dyDescent="0.25">
      <c r="A76" s="22">
        <v>17</v>
      </c>
      <c r="B76" s="43" t="s">
        <v>107</v>
      </c>
      <c r="C76" s="65" t="s">
        <v>108</v>
      </c>
      <c r="D76" s="66" t="s">
        <v>106</v>
      </c>
      <c r="E76" s="26">
        <v>24</v>
      </c>
      <c r="F76" s="28"/>
      <c r="G76" s="27">
        <f t="shared" si="3"/>
        <v>0</v>
      </c>
      <c r="H76" s="28"/>
      <c r="I76" s="143"/>
    </row>
    <row r="77" spans="1:10" ht="268.5" customHeight="1" x14ac:dyDescent="0.25">
      <c r="A77" s="40">
        <v>18</v>
      </c>
      <c r="B77" s="43" t="s">
        <v>109</v>
      </c>
      <c r="C77" s="65" t="s">
        <v>110</v>
      </c>
      <c r="D77" s="66" t="s">
        <v>106</v>
      </c>
      <c r="E77" s="26">
        <v>10</v>
      </c>
      <c r="F77" s="28"/>
      <c r="G77" s="27">
        <f t="shared" si="3"/>
        <v>0</v>
      </c>
      <c r="H77" s="28"/>
      <c r="I77" s="143"/>
    </row>
    <row r="78" spans="1:10" ht="127.5" x14ac:dyDescent="0.25">
      <c r="A78" s="22">
        <v>19</v>
      </c>
      <c r="B78" s="23" t="s">
        <v>111</v>
      </c>
      <c r="C78" s="24" t="s">
        <v>112</v>
      </c>
      <c r="D78" s="25" t="s">
        <v>113</v>
      </c>
      <c r="E78" s="26">
        <v>5</v>
      </c>
      <c r="F78" s="58"/>
      <c r="G78" s="27">
        <f t="shared" si="3"/>
        <v>0</v>
      </c>
      <c r="H78" s="58"/>
      <c r="I78" s="143"/>
      <c r="J78"/>
    </row>
    <row r="79" spans="1:10" ht="210.75" customHeight="1" x14ac:dyDescent="0.25">
      <c r="A79" s="40">
        <v>20</v>
      </c>
      <c r="B79" s="23" t="s">
        <v>114</v>
      </c>
      <c r="C79" s="24" t="s">
        <v>115</v>
      </c>
      <c r="D79" s="25" t="s">
        <v>116</v>
      </c>
      <c r="E79" s="26">
        <v>5</v>
      </c>
      <c r="F79" s="58"/>
      <c r="G79" s="27">
        <f t="shared" si="3"/>
        <v>0</v>
      </c>
      <c r="H79" s="58"/>
      <c r="I79" s="143">
        <v>0.23</v>
      </c>
    </row>
    <row r="80" spans="1:10" ht="340.5" customHeight="1" x14ac:dyDescent="0.25">
      <c r="A80" s="22">
        <v>21</v>
      </c>
      <c r="B80" s="23" t="s">
        <v>117</v>
      </c>
      <c r="C80" s="24" t="s">
        <v>118</v>
      </c>
      <c r="D80" s="25" t="s">
        <v>119</v>
      </c>
      <c r="E80" s="26">
        <v>8</v>
      </c>
      <c r="F80" s="28"/>
      <c r="G80" s="27">
        <f t="shared" si="3"/>
        <v>0</v>
      </c>
      <c r="H80" s="28"/>
      <c r="I80" s="143"/>
    </row>
    <row r="81" spans="1:9" ht="177.75" customHeight="1" x14ac:dyDescent="0.25">
      <c r="A81" s="40">
        <v>22</v>
      </c>
      <c r="B81" s="44" t="s">
        <v>120</v>
      </c>
      <c r="C81" s="67" t="s">
        <v>121</v>
      </c>
      <c r="D81" s="60" t="s">
        <v>122</v>
      </c>
      <c r="E81" s="26">
        <v>15</v>
      </c>
      <c r="F81" s="37"/>
      <c r="G81" s="27">
        <f t="shared" si="3"/>
        <v>0</v>
      </c>
      <c r="H81" s="37"/>
      <c r="I81" s="143"/>
    </row>
    <row r="82" spans="1:9" ht="39.75" customHeight="1" x14ac:dyDescent="0.25">
      <c r="A82" s="22">
        <v>23</v>
      </c>
      <c r="B82" s="44" t="s">
        <v>123</v>
      </c>
      <c r="C82" s="67" t="s">
        <v>124</v>
      </c>
      <c r="D82" s="67" t="s">
        <v>125</v>
      </c>
      <c r="E82" s="68">
        <v>100</v>
      </c>
      <c r="F82" s="37"/>
      <c r="G82" s="27">
        <f t="shared" si="3"/>
        <v>0</v>
      </c>
      <c r="H82" s="37"/>
      <c r="I82" s="143"/>
    </row>
    <row r="83" spans="1:9" ht="289.5" customHeight="1" x14ac:dyDescent="0.25">
      <c r="A83" s="40">
        <v>24</v>
      </c>
      <c r="B83" s="44" t="s">
        <v>126</v>
      </c>
      <c r="C83" s="24" t="s">
        <v>127</v>
      </c>
      <c r="D83" s="25" t="s">
        <v>106</v>
      </c>
      <c r="E83" s="26">
        <v>8</v>
      </c>
      <c r="F83" s="28"/>
      <c r="G83" s="27">
        <f t="shared" si="3"/>
        <v>0</v>
      </c>
      <c r="H83" s="28"/>
      <c r="I83" s="143"/>
    </row>
    <row r="84" spans="1:9" ht="122.25" customHeight="1" x14ac:dyDescent="0.25">
      <c r="A84" s="22">
        <v>25</v>
      </c>
      <c r="B84" s="43" t="s">
        <v>128</v>
      </c>
      <c r="C84" s="65" t="s">
        <v>129</v>
      </c>
      <c r="D84" s="25" t="s">
        <v>113</v>
      </c>
      <c r="E84" s="61">
        <v>30</v>
      </c>
      <c r="F84" s="28"/>
      <c r="G84" s="27">
        <f t="shared" si="3"/>
        <v>0</v>
      </c>
      <c r="H84" s="28"/>
      <c r="I84" s="143"/>
    </row>
    <row r="85" spans="1:9" ht="33.75" customHeight="1" x14ac:dyDescent="0.25">
      <c r="A85" s="40">
        <v>26</v>
      </c>
      <c r="B85" s="43" t="s">
        <v>130</v>
      </c>
      <c r="C85" s="69"/>
      <c r="D85" s="25" t="s">
        <v>131</v>
      </c>
      <c r="E85" s="61">
        <v>20</v>
      </c>
      <c r="F85" s="70"/>
      <c r="G85" s="27">
        <f t="shared" si="3"/>
        <v>0</v>
      </c>
      <c r="H85" s="70"/>
      <c r="I85" s="143"/>
    </row>
    <row r="86" spans="1:9" ht="79.5" customHeight="1" x14ac:dyDescent="0.25">
      <c r="A86" s="22">
        <v>27</v>
      </c>
      <c r="B86" s="43" t="s">
        <v>132</v>
      </c>
      <c r="C86" s="65" t="s">
        <v>133</v>
      </c>
      <c r="D86" s="25" t="s">
        <v>106</v>
      </c>
      <c r="E86" s="61">
        <v>3</v>
      </c>
      <c r="F86" s="28"/>
      <c r="G86" s="27">
        <f t="shared" si="3"/>
        <v>0</v>
      </c>
      <c r="H86" s="28"/>
      <c r="I86" s="143"/>
    </row>
    <row r="87" spans="1:9" ht="31.5" customHeight="1" x14ac:dyDescent="0.25">
      <c r="A87" s="40">
        <v>28</v>
      </c>
      <c r="B87" s="43" t="s">
        <v>134</v>
      </c>
      <c r="C87" s="65" t="s">
        <v>135</v>
      </c>
      <c r="D87" s="25" t="s">
        <v>92</v>
      </c>
      <c r="E87" s="61">
        <v>3</v>
      </c>
      <c r="F87" s="28"/>
      <c r="G87" s="27">
        <f t="shared" si="3"/>
        <v>0</v>
      </c>
      <c r="H87" s="28"/>
      <c r="I87" s="143"/>
    </row>
    <row r="88" spans="1:9" ht="76.5" x14ac:dyDescent="0.25">
      <c r="A88" s="22">
        <v>29</v>
      </c>
      <c r="B88" s="17" t="s">
        <v>136</v>
      </c>
      <c r="C88" s="24" t="s">
        <v>137</v>
      </c>
      <c r="D88" s="25" t="s">
        <v>138</v>
      </c>
      <c r="E88" s="26">
        <v>5</v>
      </c>
      <c r="F88" s="71"/>
      <c r="G88" s="27">
        <f t="shared" si="3"/>
        <v>0</v>
      </c>
      <c r="H88" s="71"/>
      <c r="I88" s="143"/>
    </row>
    <row r="89" spans="1:9" ht="76.5" x14ac:dyDescent="0.25">
      <c r="A89" s="40">
        <v>30</v>
      </c>
      <c r="B89" s="43" t="s">
        <v>139</v>
      </c>
      <c r="C89" s="24" t="s">
        <v>140</v>
      </c>
      <c r="D89" s="25" t="s">
        <v>138</v>
      </c>
      <c r="E89" s="26">
        <v>10</v>
      </c>
      <c r="F89" s="71"/>
      <c r="G89" s="27">
        <f t="shared" si="3"/>
        <v>0</v>
      </c>
      <c r="H89" s="71"/>
      <c r="I89" s="143"/>
    </row>
    <row r="90" spans="1:9" ht="63.75" x14ac:dyDescent="0.25">
      <c r="A90" s="22">
        <v>31</v>
      </c>
      <c r="B90" s="43" t="s">
        <v>141</v>
      </c>
      <c r="C90" s="24" t="s">
        <v>142</v>
      </c>
      <c r="D90" s="24" t="s">
        <v>143</v>
      </c>
      <c r="E90" s="26">
        <v>25</v>
      </c>
      <c r="F90" s="71"/>
      <c r="G90" s="27">
        <f t="shared" si="3"/>
        <v>0</v>
      </c>
      <c r="H90" s="71"/>
      <c r="I90" s="143"/>
    </row>
    <row r="91" spans="1:9" ht="38.25" x14ac:dyDescent="0.25">
      <c r="A91" s="40">
        <v>32</v>
      </c>
      <c r="B91" s="43" t="s">
        <v>144</v>
      </c>
      <c r="C91" s="24" t="s">
        <v>248</v>
      </c>
      <c r="D91" s="24" t="s">
        <v>138</v>
      </c>
      <c r="E91" s="26">
        <v>20</v>
      </c>
      <c r="F91" s="71"/>
      <c r="G91" s="27">
        <f t="shared" si="3"/>
        <v>0</v>
      </c>
      <c r="H91" s="71"/>
      <c r="I91" s="143"/>
    </row>
    <row r="92" spans="1:9" ht="163.5" customHeight="1" x14ac:dyDescent="0.25">
      <c r="A92" s="22">
        <v>33</v>
      </c>
      <c r="B92" s="43" t="s">
        <v>145</v>
      </c>
      <c r="C92" s="24" t="s">
        <v>146</v>
      </c>
      <c r="D92" s="24" t="s">
        <v>78</v>
      </c>
      <c r="E92" s="26">
        <v>5</v>
      </c>
      <c r="F92" s="71"/>
      <c r="G92" s="27">
        <f t="shared" si="3"/>
        <v>0</v>
      </c>
      <c r="H92" s="71"/>
      <c r="I92" s="143"/>
    </row>
    <row r="93" spans="1:9" ht="26.25" customHeight="1" x14ac:dyDescent="0.25">
      <c r="A93" s="40">
        <v>34</v>
      </c>
      <c r="B93" s="43" t="s">
        <v>147</v>
      </c>
      <c r="C93" s="72"/>
      <c r="D93" s="24" t="s">
        <v>92</v>
      </c>
      <c r="E93" s="26">
        <v>20</v>
      </c>
      <c r="F93" s="71"/>
      <c r="G93" s="27">
        <f t="shared" si="3"/>
        <v>0</v>
      </c>
      <c r="H93" s="71"/>
      <c r="I93" s="143"/>
    </row>
    <row r="94" spans="1:9" ht="25.5" x14ac:dyDescent="0.25">
      <c r="A94" s="22">
        <v>35</v>
      </c>
      <c r="B94" s="23" t="s">
        <v>148</v>
      </c>
      <c r="C94" s="57"/>
      <c r="D94" s="25" t="s">
        <v>149</v>
      </c>
      <c r="E94" s="26">
        <v>2</v>
      </c>
      <c r="F94" s="71"/>
      <c r="G94" s="27">
        <f t="shared" si="3"/>
        <v>0</v>
      </c>
      <c r="H94" s="71"/>
      <c r="I94" s="143"/>
    </row>
    <row r="95" spans="1:9" ht="25.5" x14ac:dyDescent="0.25">
      <c r="A95" s="40">
        <v>36</v>
      </c>
      <c r="B95" s="23" t="s">
        <v>150</v>
      </c>
      <c r="C95" s="24" t="s">
        <v>151</v>
      </c>
      <c r="D95" s="25" t="s">
        <v>7</v>
      </c>
      <c r="E95" s="73">
        <v>2</v>
      </c>
      <c r="F95" s="71"/>
      <c r="G95" s="27">
        <f t="shared" si="3"/>
        <v>0</v>
      </c>
      <c r="H95" s="71"/>
      <c r="I95" s="143"/>
    </row>
    <row r="96" spans="1:9" ht="25.5" x14ac:dyDescent="0.25">
      <c r="A96" s="22">
        <v>37</v>
      </c>
      <c r="B96" s="23" t="s">
        <v>152</v>
      </c>
      <c r="C96" s="24" t="s">
        <v>151</v>
      </c>
      <c r="D96" s="25" t="s">
        <v>7</v>
      </c>
      <c r="E96" s="73">
        <v>2</v>
      </c>
      <c r="F96" s="71"/>
      <c r="G96" s="27">
        <f t="shared" si="3"/>
        <v>0</v>
      </c>
      <c r="H96" s="71"/>
      <c r="I96" s="143"/>
    </row>
    <row r="97" spans="1:12" ht="25.5" x14ac:dyDescent="0.25">
      <c r="A97" s="40">
        <v>38</v>
      </c>
      <c r="B97" s="23" t="s">
        <v>153</v>
      </c>
      <c r="C97" s="24" t="s">
        <v>151</v>
      </c>
      <c r="D97" s="25" t="s">
        <v>7</v>
      </c>
      <c r="E97" s="73">
        <v>2</v>
      </c>
      <c r="F97" s="71"/>
      <c r="G97" s="27">
        <f t="shared" si="3"/>
        <v>0</v>
      </c>
      <c r="H97" s="71"/>
      <c r="I97" s="143"/>
    </row>
    <row r="98" spans="1:12" ht="25.5" x14ac:dyDescent="0.25">
      <c r="A98" s="22">
        <v>39</v>
      </c>
      <c r="B98" s="23" t="s">
        <v>154</v>
      </c>
      <c r="C98" s="24" t="s">
        <v>151</v>
      </c>
      <c r="D98" s="25" t="s">
        <v>7</v>
      </c>
      <c r="E98" s="73">
        <v>2</v>
      </c>
      <c r="F98" s="71"/>
      <c r="G98" s="27">
        <f t="shared" si="3"/>
        <v>0</v>
      </c>
      <c r="H98" s="71"/>
      <c r="I98" s="143"/>
    </row>
    <row r="99" spans="1:12" x14ac:dyDescent="0.25">
      <c r="A99" s="40">
        <v>40</v>
      </c>
      <c r="B99" s="74" t="s">
        <v>155</v>
      </c>
      <c r="C99" s="24"/>
      <c r="D99" s="25" t="s">
        <v>92</v>
      </c>
      <c r="E99" s="26">
        <v>3</v>
      </c>
      <c r="F99" s="71"/>
      <c r="G99" s="27">
        <f t="shared" si="3"/>
        <v>0</v>
      </c>
      <c r="H99" s="71"/>
      <c r="I99" s="143"/>
    </row>
    <row r="100" spans="1:12" ht="25.5" x14ac:dyDescent="0.25">
      <c r="A100" s="22">
        <v>41</v>
      </c>
      <c r="B100" s="74" t="s">
        <v>156</v>
      </c>
      <c r="C100" s="24" t="s">
        <v>157</v>
      </c>
      <c r="D100" s="25" t="s">
        <v>10</v>
      </c>
      <c r="E100" s="26">
        <v>70</v>
      </c>
      <c r="F100" s="71"/>
      <c r="G100" s="27">
        <f t="shared" si="3"/>
        <v>0</v>
      </c>
      <c r="H100" s="71"/>
      <c r="I100" s="143"/>
    </row>
    <row r="101" spans="1:12" ht="51" x14ac:dyDescent="0.25">
      <c r="A101" s="40">
        <v>42</v>
      </c>
      <c r="B101" s="33" t="s">
        <v>158</v>
      </c>
      <c r="C101" s="67" t="s">
        <v>159</v>
      </c>
      <c r="D101" s="67" t="s">
        <v>160</v>
      </c>
      <c r="E101" s="73">
        <v>25</v>
      </c>
      <c r="F101" s="37"/>
      <c r="G101" s="27">
        <f t="shared" si="3"/>
        <v>0</v>
      </c>
      <c r="H101" s="37"/>
      <c r="I101" s="144"/>
    </row>
    <row r="102" spans="1:12" ht="178.5" x14ac:dyDescent="0.25">
      <c r="A102" s="22">
        <v>43</v>
      </c>
      <c r="B102" s="108" t="s">
        <v>163</v>
      </c>
      <c r="C102" s="24" t="s">
        <v>221</v>
      </c>
      <c r="D102" s="24" t="s">
        <v>7</v>
      </c>
      <c r="E102" s="26">
        <v>2</v>
      </c>
      <c r="F102" s="28"/>
      <c r="G102" s="27">
        <f t="shared" si="3"/>
        <v>0</v>
      </c>
      <c r="H102" s="28"/>
      <c r="I102" s="143"/>
    </row>
    <row r="103" spans="1:12" ht="115.5" thickBot="1" x14ac:dyDescent="0.3">
      <c r="A103" s="75">
        <v>44</v>
      </c>
      <c r="B103" s="116" t="s">
        <v>164</v>
      </c>
      <c r="C103" s="67" t="s">
        <v>222</v>
      </c>
      <c r="D103" s="67" t="s">
        <v>7</v>
      </c>
      <c r="E103" s="73">
        <v>2</v>
      </c>
      <c r="F103" s="37"/>
      <c r="G103" s="48">
        <f t="shared" si="3"/>
        <v>0</v>
      </c>
      <c r="H103" s="28"/>
      <c r="I103" s="143"/>
    </row>
    <row r="104" spans="1:12" ht="15.75" thickBot="1" x14ac:dyDescent="0.3">
      <c r="A104" s="168"/>
      <c r="B104" s="168"/>
      <c r="C104" s="168"/>
      <c r="D104" s="168"/>
      <c r="E104" s="168"/>
      <c r="F104" s="168"/>
      <c r="G104" s="117">
        <f>SUM(G60:G103)</f>
        <v>0</v>
      </c>
      <c r="H104" s="99"/>
      <c r="I104" s="141"/>
    </row>
    <row r="105" spans="1:12" ht="15.75" thickBot="1" x14ac:dyDescent="0.3">
      <c r="A105" s="167" t="s">
        <v>233</v>
      </c>
      <c r="B105" s="167"/>
      <c r="C105" s="167"/>
      <c r="D105" s="167"/>
      <c r="E105" s="167"/>
      <c r="F105" s="167"/>
      <c r="G105" s="167"/>
      <c r="H105" s="167"/>
      <c r="I105" s="167"/>
    </row>
    <row r="106" spans="1:12" ht="39" customHeight="1" x14ac:dyDescent="0.25">
      <c r="A106" s="76">
        <v>1</v>
      </c>
      <c r="B106" s="29" t="s">
        <v>165</v>
      </c>
      <c r="C106" s="51" t="s">
        <v>166</v>
      </c>
      <c r="D106" s="51" t="s">
        <v>167</v>
      </c>
      <c r="E106" s="20">
        <v>120</v>
      </c>
      <c r="F106" s="27"/>
      <c r="G106" s="27">
        <f>E106*F106</f>
        <v>0</v>
      </c>
      <c r="H106" s="27"/>
      <c r="I106" s="145"/>
    </row>
    <row r="107" spans="1:12" ht="40.5" customHeight="1" x14ac:dyDescent="0.25">
      <c r="A107" s="22">
        <v>2</v>
      </c>
      <c r="B107" s="23" t="s">
        <v>168</v>
      </c>
      <c r="C107" s="24" t="s">
        <v>169</v>
      </c>
      <c r="D107" s="24" t="s">
        <v>167</v>
      </c>
      <c r="E107" s="26">
        <v>250</v>
      </c>
      <c r="F107" s="28"/>
      <c r="G107" s="27">
        <f t="shared" ref="G107:G112" si="4">E107*F107</f>
        <v>0</v>
      </c>
      <c r="H107" s="28"/>
      <c r="I107" s="143"/>
    </row>
    <row r="108" spans="1:12" ht="39.75" customHeight="1" x14ac:dyDescent="0.25">
      <c r="A108" s="40">
        <v>3</v>
      </c>
      <c r="B108" s="23" t="s">
        <v>170</v>
      </c>
      <c r="C108" s="24" t="s">
        <v>171</v>
      </c>
      <c r="D108" s="24" t="s">
        <v>167</v>
      </c>
      <c r="E108" s="26">
        <v>10</v>
      </c>
      <c r="F108" s="28"/>
      <c r="G108" s="27">
        <f t="shared" si="4"/>
        <v>0</v>
      </c>
      <c r="H108" s="28"/>
      <c r="I108" s="143"/>
    </row>
    <row r="109" spans="1:12" ht="39" customHeight="1" x14ac:dyDescent="0.25">
      <c r="A109" s="22">
        <v>4</v>
      </c>
      <c r="B109" s="23" t="s">
        <v>172</v>
      </c>
      <c r="C109" s="24" t="s">
        <v>173</v>
      </c>
      <c r="D109" s="24" t="s">
        <v>174</v>
      </c>
      <c r="E109" s="26">
        <v>30</v>
      </c>
      <c r="F109" s="28"/>
      <c r="G109" s="27">
        <f t="shared" si="4"/>
        <v>0</v>
      </c>
      <c r="H109" s="28"/>
      <c r="I109" s="143"/>
    </row>
    <row r="110" spans="1:12" ht="25.5" x14ac:dyDescent="0.25">
      <c r="A110" s="40">
        <v>5</v>
      </c>
      <c r="B110" s="23" t="s">
        <v>175</v>
      </c>
      <c r="C110" s="24" t="s">
        <v>176</v>
      </c>
      <c r="D110" s="24" t="s">
        <v>177</v>
      </c>
      <c r="E110" s="26">
        <v>10</v>
      </c>
      <c r="F110" s="28"/>
      <c r="G110" s="27">
        <f t="shared" si="4"/>
        <v>0</v>
      </c>
      <c r="H110" s="28"/>
      <c r="I110" s="143"/>
      <c r="L110" t="s">
        <v>178</v>
      </c>
    </row>
    <row r="111" spans="1:12" ht="25.5" x14ac:dyDescent="0.25">
      <c r="A111" s="22">
        <v>6</v>
      </c>
      <c r="B111" s="23" t="s">
        <v>179</v>
      </c>
      <c r="C111" s="24" t="s">
        <v>180</v>
      </c>
      <c r="D111" s="24" t="s">
        <v>181</v>
      </c>
      <c r="E111" s="26">
        <v>150</v>
      </c>
      <c r="F111" s="28"/>
      <c r="G111" s="27">
        <f t="shared" si="4"/>
        <v>0</v>
      </c>
      <c r="H111" s="28"/>
      <c r="I111" s="143"/>
    </row>
    <row r="112" spans="1:12" ht="38.25" customHeight="1" thickBot="1" x14ac:dyDescent="0.3">
      <c r="A112" s="40">
        <v>7</v>
      </c>
      <c r="B112" s="33" t="s">
        <v>182</v>
      </c>
      <c r="C112" s="67" t="s">
        <v>183</v>
      </c>
      <c r="D112" s="67" t="s">
        <v>181</v>
      </c>
      <c r="E112" s="73">
        <v>220</v>
      </c>
      <c r="F112" s="37"/>
      <c r="G112" s="27">
        <f t="shared" si="4"/>
        <v>0</v>
      </c>
      <c r="H112" s="37"/>
      <c r="I112" s="143"/>
    </row>
    <row r="113" spans="1:9" ht="15.75" thickBot="1" x14ac:dyDescent="0.3">
      <c r="A113" s="169"/>
      <c r="B113" s="169"/>
      <c r="C113" s="169"/>
      <c r="D113" s="169"/>
      <c r="E113" s="169"/>
      <c r="F113" s="169"/>
      <c r="G113" s="119">
        <f>SUM(G106:G112)</f>
        <v>0</v>
      </c>
      <c r="H113" s="118"/>
      <c r="I113" s="141"/>
    </row>
    <row r="114" spans="1:9" ht="15.75" thickBot="1" x14ac:dyDescent="0.3">
      <c r="A114" s="159" t="s">
        <v>234</v>
      </c>
      <c r="B114" s="159"/>
      <c r="C114" s="159"/>
      <c r="D114" s="159"/>
      <c r="E114" s="159"/>
      <c r="F114" s="159"/>
      <c r="G114" s="159"/>
      <c r="H114" s="159"/>
      <c r="I114" s="159"/>
    </row>
    <row r="115" spans="1:9" ht="54" customHeight="1" x14ac:dyDescent="0.25">
      <c r="A115" s="77">
        <v>1</v>
      </c>
      <c r="B115" s="78" t="s">
        <v>184</v>
      </c>
      <c r="C115" s="79" t="s">
        <v>185</v>
      </c>
      <c r="D115" s="80" t="s">
        <v>119</v>
      </c>
      <c r="E115" s="85">
        <v>22</v>
      </c>
      <c r="F115" s="81"/>
      <c r="G115" s="100">
        <f>E115*F115</f>
        <v>0</v>
      </c>
      <c r="H115" s="100"/>
      <c r="I115" s="142"/>
    </row>
    <row r="116" spans="1:9" ht="67.5" customHeight="1" x14ac:dyDescent="0.25">
      <c r="A116" s="77">
        <v>2</v>
      </c>
      <c r="B116" s="82" t="s">
        <v>186</v>
      </c>
      <c r="C116" s="79" t="s">
        <v>187</v>
      </c>
      <c r="D116" s="80" t="s">
        <v>188</v>
      </c>
      <c r="E116" s="85">
        <v>22</v>
      </c>
      <c r="F116" s="81"/>
      <c r="G116" s="100">
        <f t="shared" ref="G116:G124" si="5">E116*F116</f>
        <v>0</v>
      </c>
      <c r="H116" s="81"/>
      <c r="I116" s="143"/>
    </row>
    <row r="117" spans="1:9" ht="73.5" customHeight="1" x14ac:dyDescent="0.25">
      <c r="A117" s="77">
        <v>3</v>
      </c>
      <c r="B117" s="82" t="s">
        <v>189</v>
      </c>
      <c r="C117" s="83" t="s">
        <v>190</v>
      </c>
      <c r="D117" s="80" t="s">
        <v>191</v>
      </c>
      <c r="E117" s="85">
        <v>5</v>
      </c>
      <c r="F117" s="81"/>
      <c r="G117" s="100">
        <f t="shared" si="5"/>
        <v>0</v>
      </c>
      <c r="H117" s="81"/>
      <c r="I117" s="143"/>
    </row>
    <row r="118" spans="1:9" ht="59.25" customHeight="1" x14ac:dyDescent="0.25">
      <c r="A118" s="77">
        <v>4</v>
      </c>
      <c r="B118" s="78" t="s">
        <v>192</v>
      </c>
      <c r="C118" s="83" t="s">
        <v>193</v>
      </c>
      <c r="D118" s="80" t="s">
        <v>194</v>
      </c>
      <c r="E118" s="85">
        <v>10</v>
      </c>
      <c r="F118" s="81"/>
      <c r="G118" s="100">
        <f t="shared" si="5"/>
        <v>0</v>
      </c>
      <c r="H118" s="81"/>
      <c r="I118" s="143"/>
    </row>
    <row r="119" spans="1:9" ht="65.25" customHeight="1" x14ac:dyDescent="0.25">
      <c r="A119" s="77">
        <v>5</v>
      </c>
      <c r="B119" s="78" t="s">
        <v>195</v>
      </c>
      <c r="C119" s="83" t="s">
        <v>196</v>
      </c>
      <c r="D119" s="80" t="s">
        <v>194</v>
      </c>
      <c r="E119" s="85">
        <v>8</v>
      </c>
      <c r="F119" s="81"/>
      <c r="G119" s="100">
        <f t="shared" si="5"/>
        <v>0</v>
      </c>
      <c r="H119" s="81"/>
      <c r="I119" s="143"/>
    </row>
    <row r="120" spans="1:9" ht="76.5" customHeight="1" x14ac:dyDescent="0.25">
      <c r="A120" s="77">
        <v>6</v>
      </c>
      <c r="B120" s="78" t="s">
        <v>197</v>
      </c>
      <c r="C120" s="83" t="s">
        <v>198</v>
      </c>
      <c r="D120" s="80" t="s">
        <v>194</v>
      </c>
      <c r="E120" s="85">
        <v>70</v>
      </c>
      <c r="F120" s="81"/>
      <c r="G120" s="100">
        <f t="shared" si="5"/>
        <v>0</v>
      </c>
      <c r="H120" s="81"/>
      <c r="I120" s="143"/>
    </row>
    <row r="121" spans="1:9" ht="84" x14ac:dyDescent="0.25">
      <c r="A121" s="77">
        <v>7</v>
      </c>
      <c r="B121" s="78" t="s">
        <v>199</v>
      </c>
      <c r="C121" s="83" t="s">
        <v>200</v>
      </c>
      <c r="D121" s="80" t="s">
        <v>201</v>
      </c>
      <c r="E121" s="91">
        <v>5</v>
      </c>
      <c r="F121" s="81"/>
      <c r="G121" s="100">
        <f t="shared" si="5"/>
        <v>0</v>
      </c>
      <c r="H121" s="81"/>
      <c r="I121" s="143"/>
    </row>
    <row r="122" spans="1:9" ht="45" customHeight="1" x14ac:dyDescent="0.25">
      <c r="A122" s="77">
        <v>8</v>
      </c>
      <c r="B122" s="88" t="s">
        <v>202</v>
      </c>
      <c r="C122" s="89" t="s">
        <v>203</v>
      </c>
      <c r="D122" s="90" t="s">
        <v>194</v>
      </c>
      <c r="E122" s="91">
        <v>85</v>
      </c>
      <c r="F122" s="120"/>
      <c r="G122" s="100">
        <f t="shared" si="5"/>
        <v>0</v>
      </c>
      <c r="H122" s="120"/>
      <c r="I122" s="144"/>
    </row>
    <row r="123" spans="1:9" ht="96" x14ac:dyDescent="0.25">
      <c r="A123" s="77">
        <v>9</v>
      </c>
      <c r="B123" s="121" t="s">
        <v>204</v>
      </c>
      <c r="C123" s="83" t="s">
        <v>205</v>
      </c>
      <c r="D123" s="80" t="s">
        <v>7</v>
      </c>
      <c r="E123" s="85">
        <v>50</v>
      </c>
      <c r="F123" s="122"/>
      <c r="G123" s="100">
        <f t="shared" si="5"/>
        <v>0</v>
      </c>
      <c r="H123" s="122"/>
      <c r="I123" s="143"/>
    </row>
    <row r="124" spans="1:9" ht="96.75" thickBot="1" x14ac:dyDescent="0.3">
      <c r="A124" s="77">
        <v>10</v>
      </c>
      <c r="B124" s="131" t="s">
        <v>225</v>
      </c>
      <c r="C124" s="123"/>
      <c r="D124" s="90" t="s">
        <v>7</v>
      </c>
      <c r="E124" s="91">
        <v>6</v>
      </c>
      <c r="F124" s="124"/>
      <c r="G124" s="100">
        <f t="shared" si="5"/>
        <v>0</v>
      </c>
      <c r="H124" s="122"/>
      <c r="I124" s="143"/>
    </row>
    <row r="125" spans="1:9" ht="16.5" thickBot="1" x14ac:dyDescent="0.3">
      <c r="A125" s="156"/>
      <c r="B125" s="157"/>
      <c r="C125" s="157"/>
      <c r="D125" s="157"/>
      <c r="E125" s="157"/>
      <c r="F125" s="158"/>
      <c r="G125" s="125">
        <f>SUM(G115:G124)</f>
        <v>0</v>
      </c>
      <c r="H125" s="101"/>
      <c r="I125" s="141"/>
    </row>
    <row r="126" spans="1:9" ht="15.75" thickBot="1" x14ac:dyDescent="0.3">
      <c r="A126" s="160" t="s">
        <v>235</v>
      </c>
      <c r="B126" s="160"/>
      <c r="C126" s="160"/>
      <c r="D126" s="160"/>
      <c r="E126" s="160"/>
      <c r="F126" s="160"/>
      <c r="G126" s="160"/>
      <c r="H126" s="160"/>
      <c r="I126" s="160"/>
    </row>
    <row r="127" spans="1:9" ht="36" x14ac:dyDescent="0.25">
      <c r="A127" s="84">
        <v>1</v>
      </c>
      <c r="B127" s="78" t="s">
        <v>220</v>
      </c>
      <c r="C127" s="83"/>
      <c r="D127" s="83" t="s">
        <v>206</v>
      </c>
      <c r="E127" s="85">
        <v>550</v>
      </c>
      <c r="F127" s="86"/>
      <c r="G127" s="126">
        <f>E127*F127</f>
        <v>0</v>
      </c>
      <c r="H127" s="86"/>
      <c r="I127" s="142"/>
    </row>
    <row r="128" spans="1:9" ht="34.5" customHeight="1" thickBot="1" x14ac:dyDescent="0.3">
      <c r="A128" s="87">
        <v>2</v>
      </c>
      <c r="B128" s="88" t="s">
        <v>207</v>
      </c>
      <c r="C128" s="89" t="s">
        <v>208</v>
      </c>
      <c r="D128" s="90" t="s">
        <v>209</v>
      </c>
      <c r="E128" s="91">
        <v>300</v>
      </c>
      <c r="F128" s="92"/>
      <c r="G128" s="127">
        <f>E128*F128</f>
        <v>0</v>
      </c>
      <c r="H128" s="122"/>
      <c r="I128" s="143"/>
    </row>
    <row r="129" spans="1:10" ht="15.75" thickBot="1" x14ac:dyDescent="0.3">
      <c r="A129" s="153"/>
      <c r="B129" s="153"/>
      <c r="C129" s="153"/>
      <c r="D129" s="153"/>
      <c r="E129" s="153"/>
      <c r="F129" s="153"/>
      <c r="G129" s="128">
        <f>SUM(G127:G128)</f>
        <v>0</v>
      </c>
      <c r="H129" s="102"/>
      <c r="I129" s="141"/>
    </row>
    <row r="130" spans="1:10" ht="30.75" customHeight="1" thickBot="1" x14ac:dyDescent="0.3">
      <c r="A130" s="93"/>
      <c r="B130" s="94"/>
      <c r="C130" s="95"/>
      <c r="D130" s="154" t="s">
        <v>210</v>
      </c>
      <c r="E130" s="154"/>
      <c r="F130" s="154"/>
      <c r="G130" s="129">
        <f>SUM(G31+G40+G58+G104+G113+G125+G129)</f>
        <v>0</v>
      </c>
      <c r="H130" s="96"/>
      <c r="I130" s="141"/>
    </row>
    <row r="131" spans="1:10" ht="33.75" customHeight="1" x14ac:dyDescent="0.25">
      <c r="A131" s="97"/>
      <c r="B131" s="176" t="s">
        <v>243</v>
      </c>
      <c r="C131" s="176"/>
      <c r="D131" s="176"/>
      <c r="E131" s="176"/>
      <c r="F131" s="176"/>
      <c r="G131" s="176"/>
      <c r="H131" s="176"/>
      <c r="I131" s="141"/>
    </row>
    <row r="132" spans="1:10" ht="29.25" customHeight="1" x14ac:dyDescent="0.25">
      <c r="A132" s="93"/>
      <c r="B132" s="176" t="s">
        <v>244</v>
      </c>
      <c r="C132" s="176"/>
      <c r="D132" s="176"/>
      <c r="E132" s="176"/>
      <c r="F132" s="176"/>
      <c r="G132" s="176"/>
      <c r="H132" s="176"/>
      <c r="I132" s="141"/>
    </row>
    <row r="133" spans="1:10" ht="28.5" customHeight="1" x14ac:dyDescent="0.25">
      <c r="A133" s="93"/>
      <c r="B133" s="176" t="s">
        <v>245</v>
      </c>
      <c r="C133" s="176"/>
      <c r="D133" s="176"/>
      <c r="E133" s="176"/>
      <c r="F133" s="176"/>
      <c r="G133" s="176"/>
      <c r="H133" s="176"/>
      <c r="I133" s="141"/>
    </row>
    <row r="134" spans="1:10" ht="28.5" customHeight="1" x14ac:dyDescent="0.25">
      <c r="A134" s="93"/>
      <c r="B134" s="97"/>
      <c r="C134" s="97"/>
      <c r="D134" s="97"/>
      <c r="E134" s="97"/>
      <c r="F134" s="97"/>
      <c r="G134" s="97"/>
      <c r="H134" s="97"/>
      <c r="I134" s="141"/>
    </row>
    <row r="135" spans="1:10" ht="95.25" customHeight="1" x14ac:dyDescent="0.25">
      <c r="A135" s="93"/>
      <c r="B135" s="155" t="s">
        <v>226</v>
      </c>
      <c r="C135" s="173"/>
      <c r="D135" s="173"/>
      <c r="E135" s="173"/>
      <c r="F135" s="173"/>
      <c r="G135" s="173"/>
      <c r="H135" s="97"/>
      <c r="I135" s="141"/>
    </row>
    <row r="136" spans="1:10" ht="15.75" customHeight="1" x14ac:dyDescent="0.25">
      <c r="A136" s="93"/>
      <c r="B136" s="140"/>
      <c r="C136" s="148"/>
      <c r="D136" s="148"/>
      <c r="E136" s="148"/>
      <c r="F136" s="148"/>
      <c r="G136" s="148"/>
      <c r="H136" s="97"/>
      <c r="I136" s="141"/>
    </row>
    <row r="137" spans="1:10" ht="113.25" customHeight="1" x14ac:dyDescent="0.25">
      <c r="A137" s="93"/>
      <c r="B137" s="155" t="s">
        <v>227</v>
      </c>
      <c r="C137" s="173"/>
      <c r="D137" s="173"/>
      <c r="E137" s="173"/>
      <c r="F137" s="173"/>
      <c r="G137" s="173"/>
      <c r="H137" s="149"/>
      <c r="I137" s="141"/>
    </row>
    <row r="138" spans="1:10" ht="12" customHeight="1" x14ac:dyDescent="0.25">
      <c r="A138" s="93"/>
      <c r="B138" s="140"/>
      <c r="C138" s="148"/>
      <c r="D138" s="148"/>
      <c r="E138" s="148"/>
      <c r="F138" s="148"/>
      <c r="G138" s="148"/>
      <c r="H138" s="149"/>
      <c r="I138" s="141"/>
    </row>
    <row r="139" spans="1:10" ht="39.75" customHeight="1" x14ac:dyDescent="0.25">
      <c r="A139" s="93"/>
      <c r="B139" s="174" t="s">
        <v>228</v>
      </c>
      <c r="C139" s="174"/>
      <c r="D139" s="174"/>
      <c r="E139" s="174"/>
      <c r="F139" s="174"/>
      <c r="G139" s="174"/>
      <c r="H139" s="149"/>
      <c r="I139" s="141"/>
    </row>
    <row r="140" spans="1:10" x14ac:dyDescent="0.25">
      <c r="A140" s="93"/>
      <c r="B140" s="93"/>
      <c r="C140" s="93"/>
      <c r="D140" s="93"/>
      <c r="E140" s="93"/>
      <c r="F140" s="149"/>
      <c r="G140" s="149"/>
      <c r="H140" s="149"/>
      <c r="I140" s="141"/>
    </row>
    <row r="141" spans="1:10" ht="30.75" customHeight="1" x14ac:dyDescent="0.25">
      <c r="A141" s="93"/>
      <c r="B141" s="152" t="s">
        <v>229</v>
      </c>
      <c r="C141" s="152"/>
      <c r="D141" s="152"/>
      <c r="E141" s="152"/>
      <c r="F141" s="152"/>
      <c r="G141" s="152"/>
      <c r="H141" s="133"/>
      <c r="I141" s="141"/>
    </row>
    <row r="142" spans="1:10" s="134" customFormat="1" ht="12.75" customHeight="1" x14ac:dyDescent="0.25">
      <c r="A142" s="150"/>
      <c r="B142" s="136"/>
      <c r="C142" s="136"/>
      <c r="D142" s="136"/>
      <c r="E142" s="136"/>
      <c r="F142" s="136"/>
      <c r="G142" s="136"/>
      <c r="H142" s="137"/>
      <c r="I142" s="151"/>
      <c r="J142" s="135"/>
    </row>
    <row r="143" spans="1:10" ht="42.75" customHeight="1" x14ac:dyDescent="0.25">
      <c r="A143" s="93"/>
      <c r="B143" s="155" t="s">
        <v>230</v>
      </c>
      <c r="C143" s="155"/>
      <c r="D143" s="155"/>
      <c r="E143" s="155"/>
      <c r="F143" s="155"/>
      <c r="G143" s="155"/>
      <c r="H143" s="149"/>
      <c r="I143" s="141"/>
    </row>
  </sheetData>
  <mergeCells count="24">
    <mergeCell ref="F1:I1"/>
    <mergeCell ref="B131:H131"/>
    <mergeCell ref="B132:H132"/>
    <mergeCell ref="B133:H133"/>
    <mergeCell ref="B137:G137"/>
    <mergeCell ref="A114:I114"/>
    <mergeCell ref="A126:I126"/>
    <mergeCell ref="A5:I5"/>
    <mergeCell ref="A31:F31"/>
    <mergeCell ref="A32:I32"/>
    <mergeCell ref="A40:F40"/>
    <mergeCell ref="A41:I41"/>
    <mergeCell ref="A59:I59"/>
    <mergeCell ref="A104:F104"/>
    <mergeCell ref="A105:I105"/>
    <mergeCell ref="A113:F113"/>
    <mergeCell ref="A58:F58"/>
    <mergeCell ref="B141:G141"/>
    <mergeCell ref="A129:F129"/>
    <mergeCell ref="D130:F130"/>
    <mergeCell ref="B143:G143"/>
    <mergeCell ref="A125:F125"/>
    <mergeCell ref="B135:G135"/>
    <mergeCell ref="B139:G139"/>
  </mergeCells>
  <pageMargins left="0.55138888888888904" right="0.15763888888888899" top="0.31527777777777799" bottom="0.31527777777777799" header="0.511811023622047" footer="0.511811023622047"/>
  <pageSetup paperSize="9" scale="46"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305</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ZAŁĄCZNIK nr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akale</dc:creator>
  <dc:description/>
  <cp:lastModifiedBy>Małgorzata Szymala</cp:lastModifiedBy>
  <cp:revision>22</cp:revision>
  <cp:lastPrinted>2026-04-22T08:06:34Z</cp:lastPrinted>
  <dcterms:created xsi:type="dcterms:W3CDTF">2006-09-22T13:37:51Z</dcterms:created>
  <dcterms:modified xsi:type="dcterms:W3CDTF">2026-04-22T08:06:36Z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